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A_P2_2025_2026" sheetId="1" state="visible" r:id="rId3"/>
    <sheet name="P2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<sst xmlns="http://schemas.openxmlformats.org/spreadsheetml/2006/main" count="1003" uniqueCount="249">
  <si>
    <t xml:space="preserve">Презиме и име</t>
  </si>
  <si>
    <t xml:space="preserve">Индекс</t>
  </si>
  <si>
    <t xml:space="preserve">Студијски програм</t>
  </si>
  <si>
    <t xml:space="preserve">Вежбе</t>
  </si>
  <si>
    <t xml:space="preserve">Бр. уписа курса</t>
  </si>
  <si>
    <t xml:space="preserve">тест 1</t>
  </si>
  <si>
    <t xml:space="preserve">тест 2</t>
  </si>
  <si>
    <t xml:space="preserve">тест 3</t>
  </si>
  <si>
    <t xml:space="preserve">тестови укупно</t>
  </si>
  <si>
    <t xml:space="preserve">domaci</t>
  </si>
  <si>
    <t xml:space="preserve">prakticni 1</t>
  </si>
  <si>
    <t xml:space="preserve">prakticni 2</t>
  </si>
  <si>
    <t xml:space="preserve">prakticni 3</t>
  </si>
  <si>
    <t xml:space="preserve">prakticni 4</t>
  </si>
  <si>
    <t xml:space="preserve">prakticni ukupno</t>
  </si>
  <si>
    <t xml:space="preserve">ukupno</t>
  </si>
  <si>
    <t xml:space="preserve">Skalirano</t>
  </si>
  <si>
    <t xml:space="preserve">ocena</t>
  </si>
  <si>
    <t xml:space="preserve">Крагуљац, Вук   </t>
  </si>
  <si>
    <t xml:space="preserve"> 24/2025</t>
  </si>
  <si>
    <t xml:space="preserve">24.И1</t>
  </si>
  <si>
    <t xml:space="preserve">1и1б</t>
  </si>
  <si>
    <t xml:space="preserve">Маринковић, Матија   </t>
  </si>
  <si>
    <t xml:space="preserve"> 40/2025</t>
  </si>
  <si>
    <t xml:space="preserve">1и1в</t>
  </si>
  <si>
    <t xml:space="preserve">Гарић, Јован   </t>
  </si>
  <si>
    <t xml:space="preserve"> 49/2025</t>
  </si>
  <si>
    <t xml:space="preserve">Влајковић, Исидора   </t>
  </si>
  <si>
    <t xml:space="preserve"> 17/2025</t>
  </si>
  <si>
    <t xml:space="preserve">1и1а</t>
  </si>
  <si>
    <t xml:space="preserve">Савовић, Растко   </t>
  </si>
  <si>
    <t xml:space="preserve"> 15/2025</t>
  </si>
  <si>
    <t xml:space="preserve">Дражић, Тијана   </t>
  </si>
  <si>
    <t xml:space="preserve"> 29/2025</t>
  </si>
  <si>
    <t xml:space="preserve">Спасић, Александар   </t>
  </si>
  <si>
    <t xml:space="preserve"> 43/2025</t>
  </si>
  <si>
    <t xml:space="preserve">ponisteno</t>
  </si>
  <si>
    <t xml:space="preserve">Јанићијевић, Михајло   </t>
  </si>
  <si>
    <t xml:space="preserve"> 2/2025</t>
  </si>
  <si>
    <t xml:space="preserve">Лазаревић, Никола   </t>
  </si>
  <si>
    <t xml:space="preserve"> 57/2025</t>
  </si>
  <si>
    <t xml:space="preserve">Јовановић, Магдалена   </t>
  </si>
  <si>
    <t xml:space="preserve"> 181/2024</t>
  </si>
  <si>
    <t xml:space="preserve">Грујић, Марија   </t>
  </si>
  <si>
    <t xml:space="preserve"> 161/2024</t>
  </si>
  <si>
    <t xml:space="preserve">Новаковић, Вукашин   </t>
  </si>
  <si>
    <t xml:space="preserve"> 54/2025</t>
  </si>
  <si>
    <t xml:space="preserve">Суботић, Душан   </t>
  </si>
  <si>
    <t xml:space="preserve"> 47/2024</t>
  </si>
  <si>
    <t xml:space="preserve">Станков, Дуња   </t>
  </si>
  <si>
    <t xml:space="preserve"> 139/2024</t>
  </si>
  <si>
    <t xml:space="preserve">Граорац, Марко   </t>
  </si>
  <si>
    <t xml:space="preserve"> 135/2025</t>
  </si>
  <si>
    <t xml:space="preserve">Платанић, Александар   </t>
  </si>
  <si>
    <t xml:space="preserve"> 153/2024</t>
  </si>
  <si>
    <t xml:space="preserve">Марковић, Маријана   </t>
  </si>
  <si>
    <t xml:space="preserve"> 97/2024</t>
  </si>
  <si>
    <t xml:space="preserve">Мојсиловић, Вања   </t>
  </si>
  <si>
    <t xml:space="preserve"> 53/2024</t>
  </si>
  <si>
    <t xml:space="preserve">Вулетић, Михаило   </t>
  </si>
  <si>
    <t xml:space="preserve"> 157/2024</t>
  </si>
  <si>
    <t xml:space="preserve">Спасеновић, Никола   </t>
  </si>
  <si>
    <t xml:space="preserve"> 161/2025</t>
  </si>
  <si>
    <t xml:space="preserve">Милошевић, Жељана   </t>
  </si>
  <si>
    <t xml:space="preserve"> 131/2024</t>
  </si>
  <si>
    <t xml:space="preserve">Вукадиновић, Ангелина   </t>
  </si>
  <si>
    <t xml:space="preserve"> 145/2024</t>
  </si>
  <si>
    <t xml:space="preserve">?</t>
  </si>
  <si>
    <t xml:space="preserve">Стефановић, Теодора   </t>
  </si>
  <si>
    <t xml:space="preserve"> 163/2024</t>
  </si>
  <si>
    <t xml:space="preserve">Славковић, Ђорђе   </t>
  </si>
  <si>
    <t xml:space="preserve"> 111/2025</t>
  </si>
  <si>
    <t xml:space="preserve">Мијајловић, Лена   </t>
  </si>
  <si>
    <t xml:space="preserve"> 147/2024</t>
  </si>
  <si>
    <t xml:space="preserve">Лазовић, Ана   </t>
  </si>
  <si>
    <t xml:space="preserve"> 211/2024</t>
  </si>
  <si>
    <t xml:space="preserve">Микић, Нина   </t>
  </si>
  <si>
    <t xml:space="preserve"> 221/2024</t>
  </si>
  <si>
    <t xml:space="preserve">Јакшић, Јована   </t>
  </si>
  <si>
    <t xml:space="preserve"> 215/2024</t>
  </si>
  <si>
    <t xml:space="preserve">Мијатовић, Лука   </t>
  </si>
  <si>
    <t xml:space="preserve"> 99/2025</t>
  </si>
  <si>
    <t xml:space="preserve">Анђелковић, Никола   </t>
  </si>
  <si>
    <t xml:space="preserve"> 32/2025</t>
  </si>
  <si>
    <t xml:space="preserve">Радоњић, Оливера   </t>
  </si>
  <si>
    <t xml:space="preserve"> 103/2025</t>
  </si>
  <si>
    <t xml:space="preserve">Лутовац, Коста   </t>
  </si>
  <si>
    <t xml:space="preserve"> 239/2024</t>
  </si>
  <si>
    <t xml:space="preserve">Ракита, Никола   </t>
  </si>
  <si>
    <t xml:space="preserve"> 175/2024</t>
  </si>
  <si>
    <t xml:space="preserve">Ђурић, Дуња   </t>
  </si>
  <si>
    <t xml:space="preserve"> 133/2024</t>
  </si>
  <si>
    <t xml:space="preserve">Андоновски, Тамара   </t>
  </si>
  <si>
    <t xml:space="preserve"> 177/2024</t>
  </si>
  <si>
    <t xml:space="preserve">Попов, Александра   </t>
  </si>
  <si>
    <t xml:space="preserve"> 86/2025</t>
  </si>
  <si>
    <t xml:space="preserve">Басарић, Бранко   </t>
  </si>
  <si>
    <t xml:space="preserve"> 105/2024</t>
  </si>
  <si>
    <t xml:space="preserve">Којовић, Лазар   </t>
  </si>
  <si>
    <t xml:space="preserve"> 119/2024</t>
  </si>
  <si>
    <t xml:space="preserve">Радовић, Стефан   </t>
  </si>
  <si>
    <t xml:space="preserve"> 115/2025</t>
  </si>
  <si>
    <t xml:space="preserve">Живановић, Ива   </t>
  </si>
  <si>
    <t xml:space="preserve"> 65/2025</t>
  </si>
  <si>
    <t xml:space="preserve">Васиљевић, Александар   </t>
  </si>
  <si>
    <t xml:space="preserve"> 217/2024</t>
  </si>
  <si>
    <t xml:space="preserve">Станковић, Милена   </t>
  </si>
  <si>
    <t xml:space="preserve"> 155/2024</t>
  </si>
  <si>
    <t xml:space="preserve">Вилотић, Сара   </t>
  </si>
  <si>
    <t xml:space="preserve"> 116/2025</t>
  </si>
  <si>
    <t xml:space="preserve">Мудринић, Ана   </t>
  </si>
  <si>
    <t xml:space="preserve"> 195/2024</t>
  </si>
  <si>
    <t xml:space="preserve">Милојевић, Јован   </t>
  </si>
  <si>
    <t xml:space="preserve"> 75/2024</t>
  </si>
  <si>
    <t xml:space="preserve">Кузмановић, Андреа   </t>
  </si>
  <si>
    <t xml:space="preserve"> 152/2025</t>
  </si>
  <si>
    <t xml:space="preserve">Хелета, Владимир   </t>
  </si>
  <si>
    <t xml:space="preserve"> 200/2025</t>
  </si>
  <si>
    <t xml:space="preserve">Ревид, Тара Луциа   </t>
  </si>
  <si>
    <t xml:space="preserve"> 194/2025</t>
  </si>
  <si>
    <t xml:space="preserve">Шофранац, Никола   </t>
  </si>
  <si>
    <t xml:space="preserve"> 108/2025</t>
  </si>
  <si>
    <t xml:space="preserve">Чизмић, Ања   </t>
  </si>
  <si>
    <t xml:space="preserve"> 122/2025</t>
  </si>
  <si>
    <t xml:space="preserve">Цивић, Милош   </t>
  </si>
  <si>
    <t xml:space="preserve"> 120/2025</t>
  </si>
  <si>
    <t xml:space="preserve">Ћурчић, Урош   </t>
  </si>
  <si>
    <t xml:space="preserve"> 88/2025</t>
  </si>
  <si>
    <t xml:space="preserve">Ћирић, Лазар   </t>
  </si>
  <si>
    <t xml:space="preserve"> 26/2025</t>
  </si>
  <si>
    <t xml:space="preserve">Ћенај, Алија   </t>
  </si>
  <si>
    <t xml:space="preserve"> 223/2025</t>
  </si>
  <si>
    <t xml:space="preserve">Стојковић, Бојан   </t>
  </si>
  <si>
    <t xml:space="preserve"> 207/2025</t>
  </si>
  <si>
    <t xml:space="preserve">Стефановић, Сандра   </t>
  </si>
  <si>
    <t xml:space="preserve"> 81/2025</t>
  </si>
  <si>
    <t xml:space="preserve">Станојковић, Андрија   </t>
  </si>
  <si>
    <t xml:space="preserve"> 171/2025</t>
  </si>
  <si>
    <t xml:space="preserve">Рогановић, Младена   </t>
  </si>
  <si>
    <t xml:space="preserve"> 68/2025</t>
  </si>
  <si>
    <t xml:space="preserve">Рилак, Лука   </t>
  </si>
  <si>
    <t xml:space="preserve"> 118/2025</t>
  </si>
  <si>
    <t xml:space="preserve">Ракочевић, Маша   </t>
  </si>
  <si>
    <t xml:space="preserve"> 127/2024</t>
  </si>
  <si>
    <t xml:space="preserve">Радосављевић, Никола   </t>
  </si>
  <si>
    <t xml:space="preserve"> 201/2024</t>
  </si>
  <si>
    <t xml:space="preserve">Плели, Лука   </t>
  </si>
  <si>
    <t xml:space="preserve"> 78/2025</t>
  </si>
  <si>
    <t xml:space="preserve">Петровић, Нина   </t>
  </si>
  <si>
    <t xml:space="preserve"> 175/2025</t>
  </si>
  <si>
    <t xml:space="preserve">Перуничић, Јована   </t>
  </si>
  <si>
    <t xml:space="preserve"> 202/2025</t>
  </si>
  <si>
    <t xml:space="preserve">Никитовић, Вања   </t>
  </si>
  <si>
    <t xml:space="preserve"> 229/2025</t>
  </si>
  <si>
    <t xml:space="preserve">Нешић, Николија   </t>
  </si>
  <si>
    <t xml:space="preserve"> 174/2025</t>
  </si>
  <si>
    <t xml:space="preserve">Мутић, Александар   </t>
  </si>
  <si>
    <t xml:space="preserve"> 101/2025</t>
  </si>
  <si>
    <t xml:space="preserve">Минић, Петар   </t>
  </si>
  <si>
    <t xml:space="preserve"> 102/2025</t>
  </si>
  <si>
    <t xml:space="preserve">Милошевић, Јанко   </t>
  </si>
  <si>
    <t xml:space="preserve"> 179/2025</t>
  </si>
  <si>
    <t xml:space="preserve">Милосављевић, Богдан   </t>
  </si>
  <si>
    <t xml:space="preserve"> 193/2025</t>
  </si>
  <si>
    <t xml:space="preserve">Милетић, Владана   </t>
  </si>
  <si>
    <t xml:space="preserve"> 213/2025</t>
  </si>
  <si>
    <t xml:space="preserve">Кукркић, Филип   </t>
  </si>
  <si>
    <t xml:space="preserve"> 57/2024</t>
  </si>
  <si>
    <t xml:space="preserve">Илић, Симон   </t>
  </si>
  <si>
    <t xml:space="preserve"> 125/2025</t>
  </si>
  <si>
    <t xml:space="preserve">Ивановић, Петар   </t>
  </si>
  <si>
    <t xml:space="preserve"> 195/2025</t>
  </si>
  <si>
    <t xml:space="preserve">Зељић, Бошко   </t>
  </si>
  <si>
    <t xml:space="preserve"> 159/2025</t>
  </si>
  <si>
    <t xml:space="preserve">Дојнов, Игор   </t>
  </si>
  <si>
    <t xml:space="preserve"> 142/2025</t>
  </si>
  <si>
    <t xml:space="preserve">Димитријевић, Немања   </t>
  </si>
  <si>
    <t xml:space="preserve"> 225/2024</t>
  </si>
  <si>
    <t xml:space="preserve">Дилпарић, Александар   </t>
  </si>
  <si>
    <t xml:space="preserve"> 77/2025</t>
  </si>
  <si>
    <t xml:space="preserve">Вукотић, Војин   </t>
  </si>
  <si>
    <t xml:space="preserve"> 177/2025</t>
  </si>
  <si>
    <t xml:space="preserve">Вукотић, Богдан   </t>
  </si>
  <si>
    <t xml:space="preserve"> 178/2025</t>
  </si>
  <si>
    <t xml:space="preserve">Влашковић, Матеја   </t>
  </si>
  <si>
    <t xml:space="preserve"> 127/2025</t>
  </si>
  <si>
    <t xml:space="preserve">Величковић, Душан   </t>
  </si>
  <si>
    <t xml:space="preserve"> 219/2024</t>
  </si>
  <si>
    <t xml:space="preserve">Васиљевић, Јована   </t>
  </si>
  <si>
    <t xml:space="preserve"> 183/2024</t>
  </si>
  <si>
    <t xml:space="preserve">Божановић, Душан   </t>
  </si>
  <si>
    <t xml:space="preserve"> 173/2025</t>
  </si>
  <si>
    <t xml:space="preserve">Juli</t>
  </si>
  <si>
    <t xml:space="preserve">Septembar</t>
  </si>
  <si>
    <t xml:space="preserve">практични 1</t>
  </si>
  <si>
    <t xml:space="preserve">практични 2</t>
  </si>
  <si>
    <t xml:space="preserve">практични 3</t>
  </si>
  <si>
    <t xml:space="preserve">практични 4</t>
  </si>
  <si>
    <t xml:space="preserve">практични укупно</t>
  </si>
  <si>
    <t xml:space="preserve">Витас, Анастасија   </t>
  </si>
  <si>
    <t xml:space="preserve"> 207/2023</t>
  </si>
  <si>
    <t xml:space="preserve">15.И1</t>
  </si>
  <si>
    <t xml:space="preserve">Вујичић, Петар   </t>
  </si>
  <si>
    <t xml:space="preserve"> 95/2017</t>
  </si>
  <si>
    <t xml:space="preserve">Глигоријевић, Александар   </t>
  </si>
  <si>
    <t xml:space="preserve"> 235/2017</t>
  </si>
  <si>
    <t xml:space="preserve">Ђорђевић, Јеврем   </t>
  </si>
  <si>
    <t xml:space="preserve"> 259/2023</t>
  </si>
  <si>
    <t xml:space="preserve">Жежељ, Иван   </t>
  </si>
  <si>
    <t xml:space="preserve"> 113/2021</t>
  </si>
  <si>
    <t xml:space="preserve">Зрнић, Марија   </t>
  </si>
  <si>
    <t xml:space="preserve"> 293/2022</t>
  </si>
  <si>
    <t xml:space="preserve">Јанићевић, Анђела   </t>
  </si>
  <si>
    <t xml:space="preserve"> 93/2019</t>
  </si>
  <si>
    <t xml:space="preserve">Јовић, Елена   </t>
  </si>
  <si>
    <t xml:space="preserve"> 121/2023</t>
  </si>
  <si>
    <t xml:space="preserve">22.ААФ1</t>
  </si>
  <si>
    <t xml:space="preserve">Крстић, Александра   </t>
  </si>
  <si>
    <t xml:space="preserve"> 93/2023</t>
  </si>
  <si>
    <t xml:space="preserve">Ликар, Вања   </t>
  </si>
  <si>
    <t xml:space="preserve"> 111/2023</t>
  </si>
  <si>
    <t xml:space="preserve">Микавица, Ангелина   </t>
  </si>
  <si>
    <t xml:space="preserve"> 241/2023</t>
  </si>
  <si>
    <t xml:space="preserve">Миодраговић, Марија   </t>
  </si>
  <si>
    <t xml:space="preserve"> 225/2023</t>
  </si>
  <si>
    <t xml:space="preserve">Младеновски, Алекса   </t>
  </si>
  <si>
    <t xml:space="preserve"> 161/2022</t>
  </si>
  <si>
    <t xml:space="preserve">Поледица, Богдан   </t>
  </si>
  <si>
    <t xml:space="preserve"> 127/2023</t>
  </si>
  <si>
    <t xml:space="preserve">Ристић, Теодора   </t>
  </si>
  <si>
    <t xml:space="preserve"> 231/2022</t>
  </si>
  <si>
    <t xml:space="preserve">Сарић, Валентина   </t>
  </si>
  <si>
    <t xml:space="preserve"> 159/2023</t>
  </si>
  <si>
    <t xml:space="preserve">Седлар, Милан   </t>
  </si>
  <si>
    <t xml:space="preserve"> 203/2020</t>
  </si>
  <si>
    <t xml:space="preserve">Стаменковић, Вук   </t>
  </si>
  <si>
    <t xml:space="preserve"> 187/2023</t>
  </si>
  <si>
    <t xml:space="preserve">Стаменковић, Лука   </t>
  </si>
  <si>
    <t xml:space="preserve"> 271/2022</t>
  </si>
  <si>
    <t xml:space="preserve">Стевановић, Вања   </t>
  </si>
  <si>
    <t xml:space="preserve"> 223/2021</t>
  </si>
  <si>
    <t xml:space="preserve">Стојанов, Милана   </t>
  </si>
  <si>
    <t xml:space="preserve"> 173/2019</t>
  </si>
  <si>
    <t xml:space="preserve">Тодоровић, Немања   </t>
  </si>
  <si>
    <t xml:space="preserve"> 147/2020</t>
  </si>
  <si>
    <t xml:space="preserve">Тодоровић, Стеван   </t>
  </si>
  <si>
    <t xml:space="preserve"> 261/2022</t>
  </si>
  <si>
    <t xml:space="preserve">Цветковић, Павле   </t>
  </si>
  <si>
    <t xml:space="preserve"> 253/2021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</si>
</sst>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1"/>
      <name val="Arial"/>
      <family val="0"/>
      <charset val="1"/>
    </font>
    <font>
      <sz val="10"/>
      <color rgb="FF3B160E"/>
      <name val="Arial"/>
      <family val="2"/>
      <charset val="1"/>
    </font>
    <font>
      <b val="true"/>
      <sz val="10"/>
      <color rgb="FF000000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FF4000"/>
        <bgColor rgb="FFFF0000"/>
      </patternFill>
    </fill>
    <fill>
      <patternFill patternType="solid">
        <fgColor rgb="FFFF0000"/>
        <bgColor rgb="FFFF4000"/>
      </patternFill>
    </fill>
    <fill>
      <patternFill patternType="solid">
        <fgColor rgb="FFFFDE59"/>
        <bgColor rgb="FFD4EA6B"/>
      </patternFill>
    </fill>
    <fill>
      <patternFill patternType="solid">
        <fgColor rgb="FFCCCCCC"/>
        <bgColor rgb="FFCCCCFF"/>
      </patternFill>
    </fill>
    <fill>
      <patternFill patternType="solid">
        <fgColor rgb="FF999999"/>
        <bgColor rgb="FF808080"/>
      </patternFill>
    </fill>
    <fill>
      <patternFill patternType="solid">
        <fgColor rgb="FFD4EA6B"/>
        <bgColor rgb="FFBBE33D"/>
      </patternFill>
    </fill>
    <fill>
      <patternFill patternType="solid">
        <fgColor rgb="FF729FCF"/>
        <bgColor rgb="FF5983B0"/>
      </patternFill>
    </fill>
    <fill>
      <patternFill patternType="solid">
        <fgColor rgb="FF5983B0"/>
        <bgColor rgb="FF808080"/>
      </patternFill>
    </fill>
    <fill>
      <patternFill patternType="solid">
        <fgColor rgb="FFBBE33D"/>
        <bgColor rgb="FFD4EA6B"/>
      </patternFill>
    </fill>
    <fill>
      <patternFill patternType="solid">
        <fgColor rgb="FF34EE0A"/>
        <bgColor rgb="FF33CCCC"/>
      </patternFill>
    </fill>
    <fill>
      <patternFill patternType="solid">
        <fgColor rgb="FF00CCFF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E8F2A1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333300"/>
      </left>
      <right style="hair">
        <color rgb="FF333300"/>
      </right>
      <top style="hair">
        <color rgb="FF333300"/>
      </top>
      <bottom style="hair">
        <color rgb="FF3333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6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7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1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1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34EE0A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E8F2A1"/>
      <rgbColor rgb="FF99CCFF"/>
      <rgbColor rgb="FFFF99CC"/>
      <rgbColor rgb="FFCC99FF"/>
      <rgbColor rgb="FFFFDE59"/>
      <rgbColor rgb="FF3366FF"/>
      <rgbColor rgb="FF33CCCC"/>
      <rgbColor rgb="FFBBE33D"/>
      <rgbColor rgb="FFFFCC00"/>
      <rgbColor rgb="FFFF9900"/>
      <rgbColor rgb="FFFF4000"/>
      <rgbColor rgb="FF5983B0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B160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220"/>
  <sheetViews>
    <sheetView showFormulas="false" showGridLines="true" showRowColHeaders="true" showZeros="true" rightToLeft="false" tabSelected="true" showOutlineSymbols="true" defaultGridColor="true" view="normal" topLeftCell="A151" colorId="64" zoomScale="140" zoomScaleNormal="140" zoomScalePageLayoutView="100" workbookViewId="0">
      <selection pane="topLeft" activeCell="W161" activeCellId="0" sqref="W16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15"/>
    <col collapsed="false" customWidth="true" hidden="false" outlineLevel="0" max="2" min="2" style="1" width="9.48"/>
    <col collapsed="false" customWidth="true" hidden="false" outlineLevel="0" max="3" min="3" style="1" width="8.15"/>
    <col collapsed="false" customWidth="true" hidden="false" outlineLevel="0" max="4" min="4" style="1" width="7"/>
    <col collapsed="false" customWidth="true" hidden="false" outlineLevel="0" max="5" min="5" style="1" width="4.96"/>
    <col collapsed="false" customWidth="true" hidden="false" outlineLevel="0" max="12" min="6" style="1" width="5.19"/>
    <col collapsed="false" customWidth="true" hidden="false" outlineLevel="0" max="13" min="13" style="1" width="9.23"/>
    <col collapsed="false" customWidth="true" hidden="false" outlineLevel="0" max="18" min="14" style="1" width="5.19"/>
    <col collapsed="false" customWidth="true" hidden="false" outlineLevel="0" max="19" min="19" style="1" width="8.15"/>
    <col collapsed="false" customWidth="true" hidden="false" outlineLevel="0" max="20" min="20" style="1" width="10.43"/>
    <col collapsed="false" customWidth="true" hidden="false" outlineLevel="0" max="21" min="21" style="1" width="8.15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5</v>
      </c>
      <c r="K1" s="2" t="s">
        <v>6</v>
      </c>
      <c r="L1" s="2" t="s">
        <v>7</v>
      </c>
      <c r="M1" s="2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4" t="s">
        <v>15</v>
      </c>
      <c r="U1" s="4" t="s">
        <v>16</v>
      </c>
      <c r="V1" s="4" t="s">
        <v>17</v>
      </c>
    </row>
    <row r="2" customFormat="false" ht="12.8" hidden="false" customHeight="false" outlineLevel="0" collapsed="false">
      <c r="A2" s="5" t="s">
        <v>18</v>
      </c>
      <c r="B2" s="5" t="s">
        <v>19</v>
      </c>
      <c r="C2" s="5" t="s">
        <v>20</v>
      </c>
      <c r="D2" s="5" t="s">
        <v>21</v>
      </c>
      <c r="E2" s="5" t="n">
        <v>1</v>
      </c>
      <c r="F2" s="6" t="n">
        <v>6</v>
      </c>
      <c r="G2" s="6" t="n">
        <v>6</v>
      </c>
      <c r="H2" s="6" t="n">
        <v>6</v>
      </c>
      <c r="I2" s="7" t="n">
        <f aca="false">F2+G2+H2</f>
        <v>18</v>
      </c>
      <c r="J2" s="8" t="n">
        <v>6</v>
      </c>
      <c r="K2" s="8" t="n">
        <v>6</v>
      </c>
      <c r="L2" s="8" t="n">
        <v>6</v>
      </c>
      <c r="M2" s="9" t="n">
        <f aca="false">J2+K2+L2</f>
        <v>18</v>
      </c>
      <c r="N2" s="10" t="n">
        <v>20</v>
      </c>
      <c r="O2" s="11"/>
      <c r="P2" s="12" t="n">
        <v>10</v>
      </c>
      <c r="Q2" s="12" t="n">
        <v>10</v>
      </c>
      <c r="R2" s="12" t="n">
        <v>10</v>
      </c>
      <c r="S2" s="13" t="n">
        <f aca="false">IF(AND(ISBLANK(N2),ISBLANK(O2)),"",IF(ISBLANK(N2),SUM(O2:R2)/40*55,N2+(P2+Q2+R2)/6*7))</f>
        <v>55</v>
      </c>
      <c r="T2" s="14" t="n">
        <f aca="false">ROUND((45*M2/18)+S2,1)</f>
        <v>100</v>
      </c>
      <c r="U2" s="15" t="n">
        <v>100</v>
      </c>
      <c r="V2" s="16" t="n">
        <f aca="false">TRUNC((U2-1)/10,0)+1</f>
        <v>10</v>
      </c>
    </row>
    <row r="3" customFormat="false" ht="12.8" hidden="false" customHeight="false" outlineLevel="0" collapsed="false">
      <c r="A3" s="5" t="s">
        <v>22</v>
      </c>
      <c r="B3" s="5" t="s">
        <v>23</v>
      </c>
      <c r="C3" s="5" t="s">
        <v>20</v>
      </c>
      <c r="D3" s="5" t="s">
        <v>24</v>
      </c>
      <c r="E3" s="5" t="n">
        <v>1</v>
      </c>
      <c r="F3" s="6" t="n">
        <v>6</v>
      </c>
      <c r="G3" s="6" t="n">
        <v>5.5</v>
      </c>
      <c r="H3" s="6" t="n">
        <v>6</v>
      </c>
      <c r="I3" s="7" t="n">
        <f aca="false">F3+G3+H3</f>
        <v>17.5</v>
      </c>
      <c r="J3" s="8" t="n">
        <v>6</v>
      </c>
      <c r="K3" s="8" t="n">
        <v>5.5</v>
      </c>
      <c r="L3" s="8" t="n">
        <v>6</v>
      </c>
      <c r="M3" s="9" t="n">
        <f aca="false">J3+K3+L3</f>
        <v>17.5</v>
      </c>
      <c r="N3" s="10"/>
      <c r="O3" s="12" t="n">
        <v>10</v>
      </c>
      <c r="P3" s="12" t="n">
        <v>10</v>
      </c>
      <c r="Q3" s="12" t="n">
        <v>10</v>
      </c>
      <c r="R3" s="12" t="n">
        <v>10</v>
      </c>
      <c r="S3" s="13" t="n">
        <f aca="false">IF(AND(ISBLANK(N3),ISBLANK(O3)),"",IF(ISBLANK(N3),SUM(O3:R3)/40*55,N3+(P3+Q3+R3)/6*7))</f>
        <v>55</v>
      </c>
      <c r="T3" s="14" t="n">
        <f aca="false">ROUND((45*M3/18)+S3,1)</f>
        <v>98.8</v>
      </c>
      <c r="U3" s="15" t="n">
        <f aca="false">ROUND(100*T3/98.37,0)</f>
        <v>100</v>
      </c>
      <c r="V3" s="16" t="n">
        <f aca="false">TRUNC((T3-1)/10,0)+1</f>
        <v>10</v>
      </c>
    </row>
    <row r="4" customFormat="false" ht="12.8" hidden="false" customHeight="false" outlineLevel="0" collapsed="false">
      <c r="A4" s="5" t="s">
        <v>25</v>
      </c>
      <c r="B4" s="5" t="s">
        <v>26</v>
      </c>
      <c r="C4" s="5" t="s">
        <v>20</v>
      </c>
      <c r="D4" s="5" t="s">
        <v>21</v>
      </c>
      <c r="E4" s="5" t="n">
        <v>1</v>
      </c>
      <c r="F4" s="6" t="n">
        <v>5.5</v>
      </c>
      <c r="G4" s="6" t="n">
        <v>5.5</v>
      </c>
      <c r="H4" s="6" t="n">
        <v>5.5</v>
      </c>
      <c r="I4" s="7" t="n">
        <f aca="false">F4+G4+H4</f>
        <v>16.5</v>
      </c>
      <c r="J4" s="8" t="n">
        <v>5.5</v>
      </c>
      <c r="K4" s="8" t="n">
        <v>5.5</v>
      </c>
      <c r="L4" s="8" t="n">
        <v>5.5</v>
      </c>
      <c r="M4" s="9" t="n">
        <f aca="false">J4+K4+L4</f>
        <v>16.5</v>
      </c>
      <c r="N4" s="10" t="n">
        <v>20</v>
      </c>
      <c r="O4" s="11"/>
      <c r="P4" s="12" t="n">
        <v>10</v>
      </c>
      <c r="Q4" s="12" t="n">
        <v>10</v>
      </c>
      <c r="R4" s="12" t="n">
        <v>10</v>
      </c>
      <c r="S4" s="17" t="n">
        <f aca="false">IF(AND(ISBLANK(N4),ISBLANK(O4)),"",IF(ISBLANK(N4),SUM(O4:R4)/40*55,N4+(P4+Q4+R4)/6*7))</f>
        <v>55</v>
      </c>
      <c r="T4" s="14" t="n">
        <f aca="false">ROUND((45*M4/18)+S4,1)</f>
        <v>96.3</v>
      </c>
      <c r="U4" s="15" t="n">
        <f aca="false">ROUND(100*T4/98.37,0)</f>
        <v>98</v>
      </c>
      <c r="V4" s="16" t="n">
        <f aca="false">TRUNC((T4-1)/10,0)+1</f>
        <v>10</v>
      </c>
    </row>
    <row r="5" customFormat="false" ht="12.8" hidden="false" customHeight="false" outlineLevel="0" collapsed="false">
      <c r="A5" s="5" t="s">
        <v>27</v>
      </c>
      <c r="B5" s="5" t="s">
        <v>28</v>
      </c>
      <c r="C5" s="5" t="s">
        <v>20</v>
      </c>
      <c r="D5" s="5" t="s">
        <v>29</v>
      </c>
      <c r="E5" s="5" t="n">
        <v>1</v>
      </c>
      <c r="F5" s="6" t="n">
        <v>5.5</v>
      </c>
      <c r="G5" s="18" t="n">
        <v>2</v>
      </c>
      <c r="H5" s="6" t="n">
        <v>5</v>
      </c>
      <c r="I5" s="7" t="n">
        <f aca="false">F5+G5+H5</f>
        <v>12.5</v>
      </c>
      <c r="J5" s="8" t="n">
        <v>5.5</v>
      </c>
      <c r="K5" s="19" t="n">
        <v>4.8</v>
      </c>
      <c r="L5" s="8" t="n">
        <v>5</v>
      </c>
      <c r="M5" s="9" t="n">
        <f aca="false">J5+K5+L5</f>
        <v>15.3</v>
      </c>
      <c r="N5" s="10" t="n">
        <v>20</v>
      </c>
      <c r="O5" s="11"/>
      <c r="P5" s="12" t="n">
        <v>10</v>
      </c>
      <c r="Q5" s="12" t="n">
        <v>10</v>
      </c>
      <c r="R5" s="12" t="n">
        <v>10</v>
      </c>
      <c r="S5" s="17" t="n">
        <f aca="false">IF(AND(ISBLANK(N5),ISBLANK(O5)),"",IF(ISBLANK(N5),SUM(O5:R5)/40*55,N5+(P5+Q5+R5)/6*7))</f>
        <v>55</v>
      </c>
      <c r="T5" s="14" t="n">
        <f aca="false">ROUND((45*M5/18)+S5,1)</f>
        <v>93.3</v>
      </c>
      <c r="U5" s="15" t="n">
        <f aca="false">ROUND(100*T5/98.37,0)</f>
        <v>95</v>
      </c>
      <c r="V5" s="16" t="n">
        <f aca="false">TRUNC((T5-1)/10,0)+1</f>
        <v>10</v>
      </c>
    </row>
    <row r="6" customFormat="false" ht="12.8" hidden="false" customHeight="false" outlineLevel="0" collapsed="false">
      <c r="A6" s="5" t="s">
        <v>30</v>
      </c>
      <c r="B6" s="5" t="s">
        <v>31</v>
      </c>
      <c r="C6" s="5" t="s">
        <v>20</v>
      </c>
      <c r="D6" s="5" t="s">
        <v>21</v>
      </c>
      <c r="E6" s="5" t="n">
        <v>1</v>
      </c>
      <c r="F6" s="6"/>
      <c r="G6" s="6" t="n">
        <v>5</v>
      </c>
      <c r="H6" s="6" t="n">
        <v>5.5</v>
      </c>
      <c r="I6" s="7" t="n">
        <f aca="false">F6+G6+H6</f>
        <v>10.5</v>
      </c>
      <c r="J6" s="19" t="n">
        <v>3.5</v>
      </c>
      <c r="K6" s="8" t="n">
        <v>5</v>
      </c>
      <c r="L6" s="8" t="n">
        <v>5.5</v>
      </c>
      <c r="M6" s="9" t="n">
        <f aca="false">J6+K6+L6</f>
        <v>14</v>
      </c>
      <c r="N6" s="10" t="n">
        <v>20</v>
      </c>
      <c r="O6" s="11"/>
      <c r="P6" s="12" t="n">
        <v>10</v>
      </c>
      <c r="Q6" s="12" t="n">
        <v>10</v>
      </c>
      <c r="R6" s="12" t="n">
        <v>10</v>
      </c>
      <c r="S6" s="17" t="n">
        <f aca="false">IF(AND(ISBLANK(N6),ISBLANK(O6)),"",IF(ISBLANK(N6),SUM(O6:R6)/40*55,N6+(P6+Q6+R6)/6*7))</f>
        <v>55</v>
      </c>
      <c r="T6" s="14" t="n">
        <f aca="false">ROUND((45*M6/18)+S6,1)</f>
        <v>90</v>
      </c>
      <c r="U6" s="15" t="n">
        <f aca="false">ROUND(100*T6/98.37,0)</f>
        <v>91</v>
      </c>
      <c r="V6" s="16" t="n">
        <f aca="false">TRUNC((U6-1)/10,0)+1</f>
        <v>10</v>
      </c>
    </row>
    <row r="7" customFormat="false" ht="12.8" hidden="false" customHeight="false" outlineLevel="0" collapsed="false">
      <c r="A7" s="5" t="s">
        <v>32</v>
      </c>
      <c r="B7" s="5" t="s">
        <v>33</v>
      </c>
      <c r="C7" s="5" t="s">
        <v>20</v>
      </c>
      <c r="D7" s="5" t="s">
        <v>29</v>
      </c>
      <c r="E7" s="5" t="n">
        <v>1</v>
      </c>
      <c r="F7" s="6" t="n">
        <v>5.5</v>
      </c>
      <c r="G7" s="6" t="n">
        <v>4.5</v>
      </c>
      <c r="H7" s="6" t="n">
        <v>5</v>
      </c>
      <c r="I7" s="7" t="n">
        <f aca="false">F7+G7+H7</f>
        <v>15</v>
      </c>
      <c r="J7" s="8" t="n">
        <v>5.5</v>
      </c>
      <c r="K7" s="8" t="n">
        <v>4.5</v>
      </c>
      <c r="L7" s="8" t="n">
        <v>5</v>
      </c>
      <c r="M7" s="9" t="n">
        <f aca="false">J7+K7+L7</f>
        <v>15</v>
      </c>
      <c r="N7" s="10" t="n">
        <v>20</v>
      </c>
      <c r="O7" s="11"/>
      <c r="P7" s="12" t="n">
        <v>6</v>
      </c>
      <c r="Q7" s="12" t="n">
        <v>10</v>
      </c>
      <c r="R7" s="12" t="n">
        <v>10</v>
      </c>
      <c r="S7" s="17" t="n">
        <f aca="false">IF(AND(ISBLANK(N7),ISBLANK(O7)),"",IF(ISBLANK(N7),SUM(O7:R7)/40*55,N7+(P7+Q7+R7)/6*7))</f>
        <v>50.3333333333333</v>
      </c>
      <c r="T7" s="14" t="n">
        <f aca="false">ROUND((45*M7/18)+S7,1)</f>
        <v>87.8</v>
      </c>
      <c r="U7" s="15" t="n">
        <f aca="false">ROUND(100*T7/98.37,0)</f>
        <v>89</v>
      </c>
      <c r="V7" s="16" t="n">
        <f aca="false">TRUNC((U7-1)/10,0)+1</f>
        <v>9</v>
      </c>
    </row>
    <row r="8" customFormat="false" ht="12.8" hidden="false" customHeight="false" outlineLevel="0" collapsed="false">
      <c r="A8" s="5" t="s">
        <v>34</v>
      </c>
      <c r="B8" s="5" t="s">
        <v>35</v>
      </c>
      <c r="C8" s="5" t="s">
        <v>20</v>
      </c>
      <c r="D8" s="5" t="s">
        <v>29</v>
      </c>
      <c r="E8" s="5" t="n">
        <v>1</v>
      </c>
      <c r="F8" s="6" t="n">
        <v>6</v>
      </c>
      <c r="G8" s="6" t="n">
        <v>5</v>
      </c>
      <c r="H8" s="6"/>
      <c r="I8" s="7" t="n">
        <f aca="false">F8+G8+H8</f>
        <v>11</v>
      </c>
      <c r="J8" s="8" t="n">
        <v>6</v>
      </c>
      <c r="K8" s="8" t="n">
        <v>5</v>
      </c>
      <c r="L8" s="19" t="n">
        <v>4.8</v>
      </c>
      <c r="M8" s="9" t="n">
        <f aca="false">J8+K8+L8</f>
        <v>15.8</v>
      </c>
      <c r="N8" s="10" t="n">
        <v>17</v>
      </c>
      <c r="O8" s="11"/>
      <c r="P8" s="12" t="n">
        <v>5</v>
      </c>
      <c r="Q8" s="12" t="n">
        <v>10</v>
      </c>
      <c r="R8" s="12" t="n">
        <v>10</v>
      </c>
      <c r="S8" s="17" t="n">
        <f aca="false">IF(AND(ISBLANK(N8),ISBLANK(O8)),"",IF(ISBLANK(N8),SUM(O8:R8)/40*55,N8+(P8+Q8+R8)/6*7))</f>
        <v>46.1666666666667</v>
      </c>
      <c r="T8" s="14" t="n">
        <f aca="false">ROUND((45*M8/18)+S8,1)</f>
        <v>85.7</v>
      </c>
      <c r="U8" s="15" t="n">
        <f aca="false">ROUND(100*T8/98.37,0)</f>
        <v>87</v>
      </c>
      <c r="V8" s="20" t="n">
        <f aca="false">TRUNC((U8-1)/10,0)+1</f>
        <v>9</v>
      </c>
      <c r="W8" s="21" t="s">
        <v>36</v>
      </c>
    </row>
    <row r="9" customFormat="false" ht="12.8" hidden="false" customHeight="false" outlineLevel="0" collapsed="false">
      <c r="A9" s="5" t="s">
        <v>37</v>
      </c>
      <c r="B9" s="5" t="s">
        <v>38</v>
      </c>
      <c r="C9" s="5" t="s">
        <v>20</v>
      </c>
      <c r="D9" s="5" t="s">
        <v>29</v>
      </c>
      <c r="E9" s="5" t="n">
        <v>1</v>
      </c>
      <c r="F9" s="6" t="n">
        <v>5.5</v>
      </c>
      <c r="G9" s="6" t="n">
        <v>5</v>
      </c>
      <c r="H9" s="6" t="n">
        <v>5.5</v>
      </c>
      <c r="I9" s="7" t="n">
        <f aca="false">F9+G9+H9</f>
        <v>16</v>
      </c>
      <c r="J9" s="8" t="n">
        <v>5.5</v>
      </c>
      <c r="K9" s="8" t="n">
        <v>5</v>
      </c>
      <c r="L9" s="8" t="n">
        <v>5.5</v>
      </c>
      <c r="M9" s="9" t="n">
        <f aca="false">J9+K9+L9</f>
        <v>16</v>
      </c>
      <c r="N9" s="10"/>
      <c r="O9" s="12" t="n">
        <v>10</v>
      </c>
      <c r="P9" s="12" t="n">
        <v>6</v>
      </c>
      <c r="Q9" s="12" t="n">
        <v>7</v>
      </c>
      <c r="R9" s="12" t="n">
        <v>10</v>
      </c>
      <c r="S9" s="13" t="n">
        <f aca="false">IF(AND(ISBLANK(N9),ISBLANK(O9)),"",IF(ISBLANK(N9),SUM(O9:R9)/40*55,N9+(P9+Q9+R9)/6*7))</f>
        <v>45.375</v>
      </c>
      <c r="T9" s="14" t="n">
        <f aca="false">ROUND((45*M9/18)+S9,1)</f>
        <v>85.4</v>
      </c>
      <c r="U9" s="22" t="n">
        <f aca="false">ROUND(100*T9/98.37,0)</f>
        <v>87</v>
      </c>
      <c r="V9" s="20" t="n">
        <f aca="false">TRUNC((U9-1)/10,0)+1</f>
        <v>9</v>
      </c>
      <c r="W9" s="21" t="s">
        <v>36</v>
      </c>
    </row>
    <row r="10" customFormat="false" ht="12.8" hidden="false" customHeight="false" outlineLevel="0" collapsed="false">
      <c r="A10" s="5" t="s">
        <v>39</v>
      </c>
      <c r="B10" s="5" t="s">
        <v>40</v>
      </c>
      <c r="C10" s="5" t="s">
        <v>20</v>
      </c>
      <c r="D10" s="5" t="s">
        <v>29</v>
      </c>
      <c r="E10" s="5" t="n">
        <v>1</v>
      </c>
      <c r="F10" s="6" t="n">
        <v>6</v>
      </c>
      <c r="G10" s="6" t="n">
        <v>4</v>
      </c>
      <c r="H10" s="6" t="n">
        <v>4</v>
      </c>
      <c r="I10" s="7" t="n">
        <f aca="false">F10+G10+H10</f>
        <v>14</v>
      </c>
      <c r="J10" s="8" t="n">
        <v>6</v>
      </c>
      <c r="K10" s="8" t="n">
        <v>4</v>
      </c>
      <c r="L10" s="8" t="n">
        <v>4</v>
      </c>
      <c r="M10" s="9" t="n">
        <f aca="false">J10+K10+L10</f>
        <v>14</v>
      </c>
      <c r="N10" s="10" t="n">
        <v>20</v>
      </c>
      <c r="O10" s="11"/>
      <c r="P10" s="12" t="n">
        <v>6</v>
      </c>
      <c r="Q10" s="12" t="n">
        <v>10</v>
      </c>
      <c r="R10" s="12" t="n">
        <v>10</v>
      </c>
      <c r="S10" s="17" t="n">
        <f aca="false">IF(AND(ISBLANK(N10),ISBLANK(O10)),"",IF(ISBLANK(N10),SUM(O10:R10)/40*55,N10+(P10+Q10+R10)/6*7))</f>
        <v>50.3333333333333</v>
      </c>
      <c r="T10" s="14" t="n">
        <f aca="false">ROUND((45*M10/18)+S10,1)</f>
        <v>85.3</v>
      </c>
      <c r="U10" s="15" t="n">
        <f aca="false">ROUND(100*T10/98.37,0)</f>
        <v>87</v>
      </c>
      <c r="V10" s="16" t="n">
        <f aca="false">TRUNC((T10-1)/10,0)+1</f>
        <v>9</v>
      </c>
    </row>
    <row r="11" customFormat="false" ht="12.8" hidden="false" customHeight="false" outlineLevel="0" collapsed="false">
      <c r="A11" s="5" t="s">
        <v>41</v>
      </c>
      <c r="B11" s="5" t="s">
        <v>42</v>
      </c>
      <c r="C11" s="5" t="s">
        <v>20</v>
      </c>
      <c r="D11" s="5" t="s">
        <v>29</v>
      </c>
      <c r="E11" s="5" t="n">
        <v>2</v>
      </c>
      <c r="F11" s="6" t="n">
        <v>4.5</v>
      </c>
      <c r="G11" s="6" t="n">
        <v>4</v>
      </c>
      <c r="H11" s="6"/>
      <c r="I11" s="7" t="n">
        <f aca="false">F11+G11+H11</f>
        <v>8.5</v>
      </c>
      <c r="J11" s="8" t="n">
        <v>4.5</v>
      </c>
      <c r="K11" s="8" t="n">
        <v>4</v>
      </c>
      <c r="L11" s="19" t="n">
        <v>4.2</v>
      </c>
      <c r="M11" s="9" t="n">
        <f aca="false">J11+K11+L11</f>
        <v>12.7</v>
      </c>
      <c r="N11" s="10" t="n">
        <v>19.7</v>
      </c>
      <c r="O11" s="11"/>
      <c r="P11" s="12" t="n">
        <v>6</v>
      </c>
      <c r="Q11" s="12" t="n">
        <v>10</v>
      </c>
      <c r="R11" s="12" t="n">
        <v>2</v>
      </c>
      <c r="S11" s="17" t="n">
        <f aca="false">IF(AND(ISBLANK(N11),ISBLANK(O11)),"",IF(ISBLANK(N11),SUM(O11:R11)/40*55,N11+(P11+Q11+R11)/6*7))</f>
        <v>40.7</v>
      </c>
      <c r="T11" s="14" t="n">
        <f aca="false">ROUND((45*M11/18)+S11,1)</f>
        <v>72.5</v>
      </c>
      <c r="U11" s="15" t="n">
        <f aca="false">ROUND(100*T11/98.37,0)</f>
        <v>74</v>
      </c>
      <c r="V11" s="16" t="n">
        <f aca="false">TRUNC((U11-1)/10,0)+1</f>
        <v>8</v>
      </c>
    </row>
    <row r="12" customFormat="false" ht="12.8" hidden="false" customHeight="false" outlineLevel="0" collapsed="false">
      <c r="A12" s="5" t="s">
        <v>43</v>
      </c>
      <c r="B12" s="5" t="s">
        <v>44</v>
      </c>
      <c r="C12" s="5" t="s">
        <v>20</v>
      </c>
      <c r="D12" s="5" t="s">
        <v>24</v>
      </c>
      <c r="E12" s="5" t="n">
        <v>2</v>
      </c>
      <c r="F12" s="6" t="n">
        <v>4</v>
      </c>
      <c r="G12" s="18" t="n">
        <v>1.5</v>
      </c>
      <c r="H12" s="18" t="n">
        <v>1.5</v>
      </c>
      <c r="I12" s="7" t="n">
        <f aca="false">F12+G12+H12</f>
        <v>7</v>
      </c>
      <c r="J12" s="8" t="n">
        <v>4</v>
      </c>
      <c r="K12" s="19" t="n">
        <v>3</v>
      </c>
      <c r="L12" s="19" t="n">
        <v>0</v>
      </c>
      <c r="M12" s="18" t="n">
        <f aca="false">J12+K12+L12</f>
        <v>7</v>
      </c>
      <c r="N12" s="10" t="n">
        <v>20</v>
      </c>
      <c r="O12" s="11"/>
      <c r="P12" s="12" t="n">
        <v>6</v>
      </c>
      <c r="Q12" s="12" t="n">
        <v>10</v>
      </c>
      <c r="R12" s="12" t="n">
        <v>10</v>
      </c>
      <c r="S12" s="17" t="n">
        <f aca="false">IF(AND(ISBLANK(N12),ISBLANK(O12)),"",IF(ISBLANK(N12),SUM(O12:R12)/40*55,N12+(P12+Q12+R12)/6*7))</f>
        <v>50.3333333333333</v>
      </c>
      <c r="T12" s="14" t="n">
        <f aca="false">ROUND((45*M12/18)+S12,1)</f>
        <v>67.8</v>
      </c>
      <c r="U12" s="15" t="n">
        <f aca="false">ROUND(100*T12/98.37,0)</f>
        <v>69</v>
      </c>
      <c r="V12" s="20"/>
    </row>
    <row r="13" customFormat="false" ht="12.8" hidden="false" customHeight="false" outlineLevel="0" collapsed="false">
      <c r="A13" s="5" t="s">
        <v>45</v>
      </c>
      <c r="B13" s="5" t="s">
        <v>46</v>
      </c>
      <c r="C13" s="5" t="s">
        <v>20</v>
      </c>
      <c r="D13" s="5" t="s">
        <v>24</v>
      </c>
      <c r="E13" s="5" t="n">
        <v>1</v>
      </c>
      <c r="F13" s="6" t="n">
        <v>5</v>
      </c>
      <c r="G13" s="6" t="n">
        <v>4</v>
      </c>
      <c r="H13" s="6" t="n">
        <v>3</v>
      </c>
      <c r="I13" s="7" t="n">
        <f aca="false">F13+G13+H13</f>
        <v>12</v>
      </c>
      <c r="J13" s="8" t="n">
        <v>5</v>
      </c>
      <c r="K13" s="8" t="n">
        <v>4</v>
      </c>
      <c r="L13" s="8" t="n">
        <v>3</v>
      </c>
      <c r="M13" s="9" t="n">
        <f aca="false">J13+K13+L13</f>
        <v>12</v>
      </c>
      <c r="N13" s="10"/>
      <c r="O13" s="12" t="n">
        <v>4</v>
      </c>
      <c r="P13" s="12" t="n">
        <v>6</v>
      </c>
      <c r="Q13" s="12" t="n">
        <v>7</v>
      </c>
      <c r="R13" s="12" t="n">
        <v>10</v>
      </c>
      <c r="S13" s="13" t="n">
        <f aca="false">IF(AND(ISBLANK(N13),ISBLANK(O13)),"",IF(ISBLANK(N13),SUM(O13:R13)/40*55,N13+(P13+Q13+R13)/6*7))</f>
        <v>37.125</v>
      </c>
      <c r="T13" s="14" t="n">
        <f aca="false">ROUND((45*M13/18)+S13,1)</f>
        <v>67.1</v>
      </c>
      <c r="U13" s="15" t="n">
        <f aca="false">ROUND(100*T13/98.37,0)</f>
        <v>68</v>
      </c>
      <c r="V13" s="16" t="n">
        <f aca="false">TRUNC((U13-1)/10,0)+1</f>
        <v>7</v>
      </c>
    </row>
    <row r="14" customFormat="false" ht="12.8" hidden="false" customHeight="false" outlineLevel="0" collapsed="false">
      <c r="A14" s="5" t="s">
        <v>47</v>
      </c>
      <c r="B14" s="5" t="s">
        <v>48</v>
      </c>
      <c r="C14" s="5" t="s">
        <v>20</v>
      </c>
      <c r="D14" s="5" t="s">
        <v>24</v>
      </c>
      <c r="E14" s="5" t="n">
        <v>2</v>
      </c>
      <c r="F14" s="6"/>
      <c r="G14" s="6" t="n">
        <v>4</v>
      </c>
      <c r="H14" s="6" t="n">
        <v>4</v>
      </c>
      <c r="I14" s="7" t="n">
        <f aca="false">F14+G14+H14</f>
        <v>8</v>
      </c>
      <c r="J14" s="23" t="n">
        <v>4.2</v>
      </c>
      <c r="K14" s="8" t="n">
        <v>4</v>
      </c>
      <c r="L14" s="8" t="n">
        <v>4</v>
      </c>
      <c r="M14" s="9" t="n">
        <f aca="false">J14+K14+L14</f>
        <v>12.2</v>
      </c>
      <c r="N14" s="10" t="n">
        <v>20</v>
      </c>
      <c r="O14" s="11"/>
      <c r="P14" s="12" t="n">
        <v>6</v>
      </c>
      <c r="Q14" s="12" t="n">
        <v>8</v>
      </c>
      <c r="R14" s="12" t="n">
        <v>0</v>
      </c>
      <c r="S14" s="17" t="n">
        <f aca="false">IF(AND(ISBLANK(N14),ISBLANK(O14)),"",IF(ISBLANK(N14),SUM(O14:R14)/40*55,N14+(P14+Q14+R14)/6*7))</f>
        <v>36.3333333333333</v>
      </c>
      <c r="T14" s="14" t="n">
        <f aca="false">ROUND((45*M14/18)+S14,1)</f>
        <v>66.8</v>
      </c>
      <c r="U14" s="15" t="n">
        <f aca="false">ROUND(100*T14/98.37,0)</f>
        <v>68</v>
      </c>
      <c r="V14" s="16" t="n">
        <f aca="false">TRUNC((U14-1)/10,0)+1</f>
        <v>7</v>
      </c>
    </row>
    <row r="15" customFormat="false" ht="12.8" hidden="false" customHeight="false" outlineLevel="0" collapsed="false">
      <c r="A15" s="5" t="s">
        <v>49</v>
      </c>
      <c r="B15" s="5" t="s">
        <v>50</v>
      </c>
      <c r="C15" s="5" t="s">
        <v>20</v>
      </c>
      <c r="D15" s="5" t="s">
        <v>29</v>
      </c>
      <c r="E15" s="5" t="n">
        <v>2</v>
      </c>
      <c r="F15" s="6" t="n">
        <v>5</v>
      </c>
      <c r="G15" s="6" t="n">
        <v>4</v>
      </c>
      <c r="H15" s="6" t="n">
        <v>2.5</v>
      </c>
      <c r="I15" s="7" t="n">
        <f aca="false">F15+G15+H15</f>
        <v>11.5</v>
      </c>
      <c r="J15" s="8" t="n">
        <v>5</v>
      </c>
      <c r="K15" s="8" t="n">
        <v>4</v>
      </c>
      <c r="L15" s="8" t="n">
        <v>2.5</v>
      </c>
      <c r="M15" s="9" t="n">
        <f aca="false">J15+K15+L15</f>
        <v>11.5</v>
      </c>
      <c r="N15" s="10" t="n">
        <v>20</v>
      </c>
      <c r="O15" s="11"/>
      <c r="P15" s="12" t="n">
        <v>9</v>
      </c>
      <c r="Q15" s="12" t="n">
        <v>5</v>
      </c>
      <c r="R15" s="12" t="n">
        <v>0</v>
      </c>
      <c r="S15" s="17" t="n">
        <f aca="false">IF(AND(ISBLANK(N15),ISBLANK(O15)),"",IF(ISBLANK(N15),SUM(O15:R15)/40*55,N15+(P15+Q15+R15)/6*7))</f>
        <v>36.3333333333333</v>
      </c>
      <c r="T15" s="14" t="n">
        <f aca="false">ROUND((45*M15/18)+S15,1)</f>
        <v>65.1</v>
      </c>
      <c r="U15" s="15" t="n">
        <f aca="false">ROUND(100*T15/98.37,0)</f>
        <v>66</v>
      </c>
      <c r="V15" s="16" t="n">
        <f aca="false">TRUNC((U15-1)/10,0)+1</f>
        <v>7</v>
      </c>
    </row>
    <row r="16" customFormat="false" ht="12.8" hidden="false" customHeight="false" outlineLevel="0" collapsed="false">
      <c r="A16" s="5" t="s">
        <v>51</v>
      </c>
      <c r="B16" s="5" t="s">
        <v>52</v>
      </c>
      <c r="C16" s="5" t="s">
        <v>20</v>
      </c>
      <c r="D16" s="5" t="s">
        <v>29</v>
      </c>
      <c r="E16" s="5" t="n">
        <v>1</v>
      </c>
      <c r="F16" s="6" t="n">
        <v>5</v>
      </c>
      <c r="G16" s="6" t="n">
        <v>3.5</v>
      </c>
      <c r="H16" s="6" t="n">
        <v>2</v>
      </c>
      <c r="I16" s="7" t="n">
        <f aca="false">F16+G16+H16</f>
        <v>10.5</v>
      </c>
      <c r="J16" s="8" t="n">
        <v>5</v>
      </c>
      <c r="K16" s="8" t="n">
        <v>3.5</v>
      </c>
      <c r="L16" s="8" t="n">
        <v>2</v>
      </c>
      <c r="M16" s="9" t="n">
        <f aca="false">J16+K16+L16</f>
        <v>10.5</v>
      </c>
      <c r="N16" s="10" t="n">
        <v>19</v>
      </c>
      <c r="O16" s="11"/>
      <c r="P16" s="12" t="n">
        <v>10</v>
      </c>
      <c r="Q16" s="12" t="n">
        <v>7</v>
      </c>
      <c r="R16" s="12" t="n">
        <v>0</v>
      </c>
      <c r="S16" s="17" t="n">
        <f aca="false">IF(AND(ISBLANK(N16),ISBLANK(O16)),"",IF(ISBLANK(N16),SUM(O16:R16)/40*55,N16+(P16+Q16+R16)/6*7))</f>
        <v>38.8333333333333</v>
      </c>
      <c r="T16" s="14" t="n">
        <f aca="false">ROUND((45*M16/18)+S16,1)</f>
        <v>65.1</v>
      </c>
      <c r="U16" s="15" t="n">
        <f aca="false">ROUND(100*T16/98.37,0)</f>
        <v>66</v>
      </c>
      <c r="V16" s="16" t="n">
        <f aca="false">TRUNC((U16-1)/10,0)+1</f>
        <v>7</v>
      </c>
    </row>
    <row r="17" customFormat="false" ht="12.8" hidden="false" customHeight="false" outlineLevel="0" collapsed="false">
      <c r="A17" s="5" t="s">
        <v>53</v>
      </c>
      <c r="B17" s="5" t="s">
        <v>54</v>
      </c>
      <c r="C17" s="5" t="s">
        <v>20</v>
      </c>
      <c r="D17" s="5" t="s">
        <v>21</v>
      </c>
      <c r="E17" s="5" t="n">
        <v>2</v>
      </c>
      <c r="F17" s="6" t="n">
        <v>4</v>
      </c>
      <c r="G17" s="6" t="n">
        <v>4.5</v>
      </c>
      <c r="H17" s="6" t="n">
        <v>3.5</v>
      </c>
      <c r="I17" s="7" t="n">
        <f aca="false">F17+G17+H17</f>
        <v>12</v>
      </c>
      <c r="J17" s="8" t="n">
        <v>4</v>
      </c>
      <c r="K17" s="8" t="n">
        <v>4.5</v>
      </c>
      <c r="L17" s="8" t="n">
        <v>3.5</v>
      </c>
      <c r="M17" s="9" t="n">
        <f aca="false">J17+K17+L17</f>
        <v>12</v>
      </c>
      <c r="N17" s="10" t="n">
        <v>20</v>
      </c>
      <c r="O17" s="11"/>
      <c r="P17" s="12" t="n">
        <v>10</v>
      </c>
      <c r="Q17" s="12" t="n">
        <v>2</v>
      </c>
      <c r="R17" s="12" t="n">
        <v>0</v>
      </c>
      <c r="S17" s="17" t="n">
        <f aca="false">IF(AND(ISBLANK(N17),ISBLANK(O17)),"",IF(ISBLANK(N17),SUM(O17:R17)/40*55,N17+(P17+Q17+R17)/6*7))</f>
        <v>34</v>
      </c>
      <c r="T17" s="14" t="n">
        <f aca="false">ROUND((45*M17/18)+S17,1)</f>
        <v>64</v>
      </c>
      <c r="U17" s="15" t="n">
        <f aca="false">ROUND(100*T17/98.37,0)</f>
        <v>65</v>
      </c>
      <c r="V17" s="16" t="n">
        <f aca="false">TRUNC((U17-1)/10,0)+1</f>
        <v>7</v>
      </c>
    </row>
    <row r="18" customFormat="false" ht="12.8" hidden="false" customHeight="false" outlineLevel="0" collapsed="false">
      <c r="A18" s="5" t="s">
        <v>55</v>
      </c>
      <c r="B18" s="5" t="s">
        <v>56</v>
      </c>
      <c r="C18" s="5" t="s">
        <v>20</v>
      </c>
      <c r="D18" s="5" t="s">
        <v>29</v>
      </c>
      <c r="E18" s="5" t="n">
        <v>2</v>
      </c>
      <c r="F18" s="18" t="n">
        <v>3</v>
      </c>
      <c r="G18" s="18" t="n">
        <v>1</v>
      </c>
      <c r="H18" s="6"/>
      <c r="I18" s="7" t="n">
        <f aca="false">F18+G18+H18</f>
        <v>4</v>
      </c>
      <c r="J18" s="19" t="n">
        <v>5.4</v>
      </c>
      <c r="K18" s="19" t="n">
        <v>1.2</v>
      </c>
      <c r="L18" s="19" t="n">
        <v>3</v>
      </c>
      <c r="M18" s="9" t="n">
        <f aca="false">J18+K18+L18</f>
        <v>9.6</v>
      </c>
      <c r="N18" s="10" t="n">
        <v>20</v>
      </c>
      <c r="O18" s="11"/>
      <c r="P18" s="12" t="n">
        <v>5</v>
      </c>
      <c r="Q18" s="12" t="n">
        <v>0</v>
      </c>
      <c r="R18" s="12" t="n">
        <v>10</v>
      </c>
      <c r="S18" s="17" t="n">
        <f aca="false">IF(AND(ISBLANK(N18),ISBLANK(O18)),"",IF(ISBLANK(N18),SUM(O18:R18)/40*55,N18+(P18+Q18+R18)/6*7))</f>
        <v>37.5</v>
      </c>
      <c r="T18" s="14" t="n">
        <f aca="false">ROUND((45*M18/18)+S18,1)</f>
        <v>61.5</v>
      </c>
      <c r="U18" s="15" t="n">
        <f aca="false">ROUND(100*T18/98.37,0)</f>
        <v>63</v>
      </c>
      <c r="V18" s="16" t="n">
        <f aca="false">TRUNC((U18-1)/10,0)+1</f>
        <v>7</v>
      </c>
    </row>
    <row r="19" customFormat="false" ht="12.8" hidden="false" customHeight="false" outlineLevel="0" collapsed="false">
      <c r="A19" s="5" t="s">
        <v>57</v>
      </c>
      <c r="B19" s="5" t="s">
        <v>58</v>
      </c>
      <c r="C19" s="5" t="s">
        <v>20</v>
      </c>
      <c r="D19" s="5" t="s">
        <v>24</v>
      </c>
      <c r="E19" s="5" t="n">
        <v>2</v>
      </c>
      <c r="F19" s="6" t="n">
        <v>5</v>
      </c>
      <c r="G19" s="6" t="n">
        <v>3.5</v>
      </c>
      <c r="H19" s="6" t="n">
        <v>2.5</v>
      </c>
      <c r="I19" s="7" t="n">
        <f aca="false">F19+G19+H19</f>
        <v>11</v>
      </c>
      <c r="J19" s="8" t="n">
        <v>5</v>
      </c>
      <c r="K19" s="8" t="n">
        <v>3.5</v>
      </c>
      <c r="L19" s="8" t="n">
        <v>2.5</v>
      </c>
      <c r="M19" s="9" t="n">
        <f aca="false">J19+K19+L19</f>
        <v>11</v>
      </c>
      <c r="N19" s="10" t="n">
        <v>20</v>
      </c>
      <c r="O19" s="11"/>
      <c r="P19" s="12" t="n">
        <v>6</v>
      </c>
      <c r="Q19" s="12" t="n">
        <v>5</v>
      </c>
      <c r="R19" s="12" t="n">
        <v>0</v>
      </c>
      <c r="S19" s="17" t="n">
        <f aca="false">IF(AND(ISBLANK(N19),ISBLANK(O19)),"",IF(ISBLANK(N19),SUM(O19:R19)/40*55,N19+(P19+Q19+R19)/6*7))</f>
        <v>32.8333333333333</v>
      </c>
      <c r="T19" s="14" t="n">
        <f aca="false">ROUND((45*M19/18)+S19,1)</f>
        <v>60.3</v>
      </c>
      <c r="U19" s="15" t="n">
        <f aca="false">ROUND(100*T19/98.37,0)</f>
        <v>61</v>
      </c>
      <c r="V19" s="16" t="n">
        <f aca="false">TRUNC((U19-1)/10,0)+1</f>
        <v>7</v>
      </c>
    </row>
    <row r="20" customFormat="false" ht="12.8" hidden="false" customHeight="false" outlineLevel="0" collapsed="false">
      <c r="A20" s="5" t="s">
        <v>59</v>
      </c>
      <c r="B20" s="5" t="s">
        <v>60</v>
      </c>
      <c r="C20" s="5" t="s">
        <v>20</v>
      </c>
      <c r="D20" s="5" t="s">
        <v>29</v>
      </c>
      <c r="E20" s="5" t="n">
        <v>2</v>
      </c>
      <c r="F20" s="6" t="n">
        <v>3.5</v>
      </c>
      <c r="G20" s="6" t="n">
        <v>2.5</v>
      </c>
      <c r="H20" s="6" t="n">
        <v>4</v>
      </c>
      <c r="I20" s="7" t="n">
        <f aca="false">F20+G20+H20</f>
        <v>10</v>
      </c>
      <c r="J20" s="8" t="n">
        <v>3.5</v>
      </c>
      <c r="K20" s="8" t="n">
        <v>2.5</v>
      </c>
      <c r="L20" s="8" t="n">
        <v>4</v>
      </c>
      <c r="M20" s="9" t="n">
        <f aca="false">J20+K20+L20</f>
        <v>10</v>
      </c>
      <c r="N20" s="10" t="n">
        <v>20</v>
      </c>
      <c r="O20" s="11"/>
      <c r="P20" s="12" t="n">
        <v>0</v>
      </c>
      <c r="Q20" s="12" t="n">
        <v>10</v>
      </c>
      <c r="R20" s="12" t="n">
        <v>2</v>
      </c>
      <c r="S20" s="17" t="n">
        <f aca="false">IF(AND(ISBLANK(N20),ISBLANK(O20)),"",IF(ISBLANK(N20),SUM(O20:R20)/40*55,N20+(P20+Q20+R20)/6*7))</f>
        <v>34</v>
      </c>
      <c r="T20" s="14" t="n">
        <f aca="false">ROUND((45*M20/18)+S20,1)</f>
        <v>59</v>
      </c>
      <c r="U20" s="15" t="n">
        <f aca="false">ROUND(100*T20/98.37,0)</f>
        <v>60</v>
      </c>
      <c r="V20" s="16" t="n">
        <f aca="false">TRUNC((U20-1)/10,0)+1</f>
        <v>6</v>
      </c>
    </row>
    <row r="21" customFormat="false" ht="12.8" hidden="false" customHeight="false" outlineLevel="0" collapsed="false">
      <c r="A21" s="5" t="s">
        <v>61</v>
      </c>
      <c r="B21" s="5" t="s">
        <v>62</v>
      </c>
      <c r="C21" s="5" t="s">
        <v>20</v>
      </c>
      <c r="D21" s="5" t="s">
        <v>24</v>
      </c>
      <c r="E21" s="5" t="n">
        <v>1</v>
      </c>
      <c r="F21" s="6" t="n">
        <v>4.5</v>
      </c>
      <c r="G21" s="6" t="n">
        <v>4.5</v>
      </c>
      <c r="H21" s="6" t="n">
        <v>4.5</v>
      </c>
      <c r="I21" s="7" t="n">
        <f aca="false">F21+G21+H21</f>
        <v>13.5</v>
      </c>
      <c r="J21" s="8" t="n">
        <v>4.5</v>
      </c>
      <c r="K21" s="8" t="n">
        <v>4.5</v>
      </c>
      <c r="L21" s="8" t="n">
        <v>4.5</v>
      </c>
      <c r="M21" s="9" t="n">
        <f aca="false">J21+K21+L21</f>
        <v>13.5</v>
      </c>
      <c r="N21" s="10" t="n">
        <v>15</v>
      </c>
      <c r="O21" s="11"/>
      <c r="P21" s="12" t="n">
        <v>6</v>
      </c>
      <c r="Q21" s="12" t="n">
        <v>0</v>
      </c>
      <c r="R21" s="12" t="n">
        <v>0</v>
      </c>
      <c r="S21" s="24" t="n">
        <f aca="false">IF(AND(ISBLANK(N21),ISBLANK(O21)),"",IF(ISBLANK(N21),SUM(O21:R21)/40*55,N21+(P21+Q21+R21)/6*7))</f>
        <v>22</v>
      </c>
      <c r="T21" s="14" t="n">
        <f aca="false">ROUND((45*M21/18)+S21,1)</f>
        <v>55.8</v>
      </c>
      <c r="U21" s="15" t="n">
        <f aca="false">ROUND(100*T21/98.37,0)</f>
        <v>57</v>
      </c>
      <c r="V21" s="20"/>
    </row>
    <row r="22" customFormat="false" ht="12.8" hidden="false" customHeight="false" outlineLevel="0" collapsed="false">
      <c r="A22" s="5" t="s">
        <v>63</v>
      </c>
      <c r="B22" s="5" t="s">
        <v>64</v>
      </c>
      <c r="C22" s="5" t="s">
        <v>20</v>
      </c>
      <c r="D22" s="5" t="s">
        <v>24</v>
      </c>
      <c r="E22" s="5" t="n">
        <v>2</v>
      </c>
      <c r="F22" s="6" t="n">
        <v>4</v>
      </c>
      <c r="G22" s="6" t="n">
        <v>2.5</v>
      </c>
      <c r="H22" s="6" t="n">
        <v>3.5</v>
      </c>
      <c r="I22" s="7" t="n">
        <f aca="false">F22+G22+H22</f>
        <v>10</v>
      </c>
      <c r="J22" s="8" t="n">
        <v>4</v>
      </c>
      <c r="K22" s="8" t="n">
        <v>2.5</v>
      </c>
      <c r="L22" s="8" t="n">
        <v>3.5</v>
      </c>
      <c r="M22" s="9" t="n">
        <f aca="false">J22+K22+L22</f>
        <v>10</v>
      </c>
      <c r="N22" s="10" t="n">
        <v>16</v>
      </c>
      <c r="O22" s="11"/>
      <c r="P22" s="12" t="n">
        <v>6</v>
      </c>
      <c r="Q22" s="12" t="n">
        <v>0</v>
      </c>
      <c r="R22" s="12" t="n">
        <v>4</v>
      </c>
      <c r="S22" s="17" t="n">
        <f aca="false">IF(AND(ISBLANK(N22),ISBLANK(O22)),"",IF(ISBLANK(N22),SUM(O22:R22)/40*55,N22+(P22+Q22+R22)/6*7))</f>
        <v>27.6666666666667</v>
      </c>
      <c r="T22" s="14" t="n">
        <f aca="false">ROUND((45*M22/18)+S22,1)</f>
        <v>52.7</v>
      </c>
      <c r="U22" s="15" t="n">
        <f aca="false">ROUND(100*T22/98.37,0)</f>
        <v>54</v>
      </c>
      <c r="V22" s="16" t="n">
        <f aca="false">TRUNC((U22-1)/10,0)+1</f>
        <v>6</v>
      </c>
    </row>
    <row r="23" customFormat="false" ht="12.8" hidden="false" customHeight="false" outlineLevel="0" collapsed="false">
      <c r="A23" s="5" t="s">
        <v>65</v>
      </c>
      <c r="B23" s="5" t="s">
        <v>66</v>
      </c>
      <c r="C23" s="5" t="s">
        <v>20</v>
      </c>
      <c r="D23" s="5" t="s">
        <v>29</v>
      </c>
      <c r="E23" s="5" t="n">
        <v>2</v>
      </c>
      <c r="F23" s="6" t="n">
        <v>4.5</v>
      </c>
      <c r="G23" s="6" t="n">
        <v>5</v>
      </c>
      <c r="H23" s="6" t="n">
        <v>2.5</v>
      </c>
      <c r="I23" s="7" t="n">
        <f aca="false">F23+G23+H23</f>
        <v>12</v>
      </c>
      <c r="J23" s="8" t="n">
        <v>4.5</v>
      </c>
      <c r="K23" s="8" t="n">
        <v>5</v>
      </c>
      <c r="L23" s="8" t="n">
        <v>2.5</v>
      </c>
      <c r="M23" s="9" t="n">
        <f aca="false">J23+K23+L23</f>
        <v>12</v>
      </c>
      <c r="N23" s="10" t="n">
        <v>20</v>
      </c>
      <c r="O23" s="11"/>
      <c r="P23" s="11"/>
      <c r="Q23" s="11"/>
      <c r="R23" s="11"/>
      <c r="S23" s="17" t="n">
        <f aca="false">IF(AND(ISBLANK(N23),ISBLANK(O23)),"",IF(ISBLANK(N23),SUM(O23:R23)/40*55,N23+(P23+Q23+R23)/6*7))</f>
        <v>20</v>
      </c>
      <c r="T23" s="14" t="n">
        <f aca="false">ROUND((45*M23/18)+S23,1)</f>
        <v>50</v>
      </c>
      <c r="U23" s="15" t="n">
        <f aca="false">ROUND(100*T23/98.37,0)</f>
        <v>51</v>
      </c>
      <c r="V23" s="20"/>
      <c r="W23" s="21" t="s">
        <v>67</v>
      </c>
    </row>
    <row r="24" customFormat="false" ht="12.8" hidden="false" customHeight="false" outlineLevel="0" collapsed="false">
      <c r="A24" s="5" t="s">
        <v>68</v>
      </c>
      <c r="B24" s="5" t="s">
        <v>69</v>
      </c>
      <c r="C24" s="5" t="s">
        <v>20</v>
      </c>
      <c r="D24" s="5" t="s">
        <v>29</v>
      </c>
      <c r="E24" s="5" t="n">
        <v>2</v>
      </c>
      <c r="F24" s="6"/>
      <c r="G24" s="6"/>
      <c r="H24" s="6"/>
      <c r="I24" s="7" t="n">
        <f aca="false">F24+G24+H24</f>
        <v>0</v>
      </c>
      <c r="J24" s="23" t="n">
        <v>6</v>
      </c>
      <c r="K24" s="23" t="n">
        <v>2.4</v>
      </c>
      <c r="L24" s="23" t="n">
        <v>1.2</v>
      </c>
      <c r="M24" s="9" t="n">
        <f aca="false">J24+K24+L24</f>
        <v>9.6</v>
      </c>
      <c r="N24" s="10" t="n">
        <v>20</v>
      </c>
      <c r="O24" s="11"/>
      <c r="P24" s="12" t="n">
        <v>5</v>
      </c>
      <c r="Q24" s="12" t="n">
        <v>0</v>
      </c>
      <c r="R24" s="12" t="n">
        <v>0</v>
      </c>
      <c r="S24" s="24" t="n">
        <f aca="false">IF(AND(ISBLANK(N24),ISBLANK(O24)),"",IF(ISBLANK(N24),SUM(O24:R24)/40*55,N24+(P24+Q24+R24)/6*7))</f>
        <v>25.8333333333333</v>
      </c>
      <c r="T24" s="14" t="n">
        <f aca="false">ROUND((45*M24/18)+S24,1)</f>
        <v>49.8</v>
      </c>
      <c r="U24" s="15" t="n">
        <f aca="false">ROUND(100*T24/98.37,0)</f>
        <v>51</v>
      </c>
      <c r="V24" s="20"/>
    </row>
    <row r="25" customFormat="false" ht="12.8" hidden="false" customHeight="false" outlineLevel="0" collapsed="false">
      <c r="A25" s="5" t="s">
        <v>70</v>
      </c>
      <c r="B25" s="5" t="s">
        <v>71</v>
      </c>
      <c r="C25" s="5" t="s">
        <v>20</v>
      </c>
      <c r="D25" s="5" t="s">
        <v>21</v>
      </c>
      <c r="E25" s="5" t="n">
        <v>1</v>
      </c>
      <c r="F25" s="18" t="n">
        <v>1</v>
      </c>
      <c r="G25" s="18" t="n">
        <v>1</v>
      </c>
      <c r="H25" s="6"/>
      <c r="I25" s="7" t="n">
        <f aca="false">F25+G25+H25</f>
        <v>2</v>
      </c>
      <c r="J25" s="19" t="n">
        <v>3.6</v>
      </c>
      <c r="K25" s="19" t="n">
        <v>4.2</v>
      </c>
      <c r="L25" s="19" t="n">
        <v>1.8</v>
      </c>
      <c r="M25" s="9" t="n">
        <f aca="false">J25+K25+L25</f>
        <v>9.6</v>
      </c>
      <c r="N25" s="10" t="n">
        <v>14.4</v>
      </c>
      <c r="O25" s="11"/>
      <c r="P25" s="12" t="n">
        <v>6</v>
      </c>
      <c r="Q25" s="12" t="n">
        <v>0</v>
      </c>
      <c r="R25" s="12" t="n">
        <v>2</v>
      </c>
      <c r="S25" s="24" t="n">
        <f aca="false">IF(AND(ISBLANK(N25),ISBLANK(O25)),"",IF(ISBLANK(N25),SUM(O25:R25)/40*55,N25+(P25+Q25+R25)/6*7))</f>
        <v>23.7333333333333</v>
      </c>
      <c r="T25" s="14" t="n">
        <f aca="false">ROUND((45*M25/18)+S25,1)</f>
        <v>47.7</v>
      </c>
      <c r="U25" s="15" t="n">
        <f aca="false">ROUND(100*T25/98.37,0)</f>
        <v>48</v>
      </c>
    </row>
    <row r="26" customFormat="false" ht="12.8" hidden="false" customHeight="false" outlineLevel="0" collapsed="false">
      <c r="A26" s="5" t="s">
        <v>72</v>
      </c>
      <c r="B26" s="5" t="s">
        <v>73</v>
      </c>
      <c r="C26" s="5" t="s">
        <v>20</v>
      </c>
      <c r="D26" s="5" t="s">
        <v>21</v>
      </c>
      <c r="E26" s="5" t="n">
        <v>2</v>
      </c>
      <c r="F26" s="6"/>
      <c r="G26" s="6"/>
      <c r="H26" s="6"/>
      <c r="I26" s="7" t="n">
        <f aca="false">F26+G26+H26</f>
        <v>0</v>
      </c>
      <c r="J26" s="19" t="n">
        <v>3.6</v>
      </c>
      <c r="K26" s="19" t="n">
        <v>4.8</v>
      </c>
      <c r="L26" s="19" t="n">
        <v>2.4</v>
      </c>
      <c r="M26" s="9" t="n">
        <f aca="false">J26+K26+L26</f>
        <v>10.8</v>
      </c>
      <c r="N26" s="10" t="n">
        <v>20</v>
      </c>
      <c r="O26" s="11"/>
      <c r="P26" s="12" t="n">
        <v>0</v>
      </c>
      <c r="Q26" s="12" t="n">
        <v>0</v>
      </c>
      <c r="R26" s="12" t="n">
        <v>0</v>
      </c>
      <c r="S26" s="24" t="n">
        <f aca="false">IF(AND(ISBLANK(N26),ISBLANK(O26)),"",IF(ISBLANK(N26),SUM(O26:R26)/40*55,N26+(P26+Q26+R26)/6*7))</f>
        <v>20</v>
      </c>
      <c r="T26" s="14" t="n">
        <f aca="false">ROUND((45*M26/18)+S26,1)</f>
        <v>47</v>
      </c>
      <c r="U26" s="15" t="n">
        <f aca="false">ROUND(100*T26/98.37,0)</f>
        <v>48</v>
      </c>
    </row>
    <row r="27" customFormat="false" ht="12.8" hidden="false" customHeight="false" outlineLevel="0" collapsed="false">
      <c r="A27" s="5" t="s">
        <v>74</v>
      </c>
      <c r="B27" s="5" t="s">
        <v>75</v>
      </c>
      <c r="C27" s="5" t="s">
        <v>20</v>
      </c>
      <c r="D27" s="5" t="s">
        <v>29</v>
      </c>
      <c r="E27" s="5" t="n">
        <v>2</v>
      </c>
      <c r="F27" s="6" t="n">
        <v>4</v>
      </c>
      <c r="G27" s="18" t="n">
        <v>1</v>
      </c>
      <c r="H27" s="6" t="n">
        <v>2.5</v>
      </c>
      <c r="I27" s="7" t="n">
        <f aca="false">F27+G27+H27</f>
        <v>7.5</v>
      </c>
      <c r="J27" s="8" t="n">
        <v>4</v>
      </c>
      <c r="K27" s="19" t="n">
        <v>1.2</v>
      </c>
      <c r="L27" s="8" t="n">
        <v>2.5</v>
      </c>
      <c r="M27" s="18" t="n">
        <f aca="false">J27+K27+L27</f>
        <v>7.7</v>
      </c>
      <c r="N27" s="10"/>
      <c r="O27" s="12" t="n">
        <v>10</v>
      </c>
      <c r="P27" s="12" t="n">
        <v>10</v>
      </c>
      <c r="Q27" s="12" t="n">
        <v>0</v>
      </c>
      <c r="R27" s="12" t="n">
        <v>0</v>
      </c>
      <c r="S27" s="13" t="n">
        <f aca="false">IF(AND(ISBLANK(N27),ISBLANK(O27)),"",IF(ISBLANK(N27),SUM(O27:R27)/40*55,N27+(P27+Q27+R27)/6*7))</f>
        <v>27.5</v>
      </c>
      <c r="T27" s="14" t="n">
        <f aca="false">ROUND((45*M27/18)+S27,1)</f>
        <v>46.8</v>
      </c>
      <c r="U27" s="15" t="n">
        <f aca="false">ROUND(100*T27/98.37,0)</f>
        <v>48</v>
      </c>
    </row>
    <row r="28" customFormat="false" ht="12.8" hidden="false" customHeight="false" outlineLevel="0" collapsed="false">
      <c r="A28" s="5" t="s">
        <v>76</v>
      </c>
      <c r="B28" s="5" t="s">
        <v>77</v>
      </c>
      <c r="C28" s="5" t="s">
        <v>20</v>
      </c>
      <c r="D28" s="5" t="s">
        <v>24</v>
      </c>
      <c r="E28" s="5" t="n">
        <v>2</v>
      </c>
      <c r="F28" s="18" t="n">
        <v>3.5</v>
      </c>
      <c r="G28" s="6" t="n">
        <v>2.5</v>
      </c>
      <c r="H28" s="6" t="n">
        <v>3</v>
      </c>
      <c r="I28" s="7" t="n">
        <f aca="false">F28+G28+H28</f>
        <v>9</v>
      </c>
      <c r="J28" s="19" t="n">
        <v>4.2</v>
      </c>
      <c r="K28" s="8" t="n">
        <v>2.5</v>
      </c>
      <c r="L28" s="8" t="n">
        <v>3</v>
      </c>
      <c r="M28" s="9" t="n">
        <f aca="false">J28+K28+L28</f>
        <v>9.7</v>
      </c>
      <c r="N28" s="10" t="n">
        <v>20</v>
      </c>
      <c r="O28" s="11"/>
      <c r="P28" s="11"/>
      <c r="Q28" s="11"/>
      <c r="R28" s="11"/>
      <c r="S28" s="17" t="n">
        <f aca="false">IF(AND(ISBLANK(N28),ISBLANK(O28)),"",IF(ISBLANK(N28),SUM(O28:R28)/40*55,N28+(P28+Q28+R28)/6*7))</f>
        <v>20</v>
      </c>
      <c r="T28" s="14" t="n">
        <f aca="false">ROUND((45*M28/18)+S28,1)</f>
        <v>44.3</v>
      </c>
      <c r="U28" s="15" t="n">
        <f aca="false">ROUND(100*T28/98.37,0)</f>
        <v>45</v>
      </c>
    </row>
    <row r="29" customFormat="false" ht="12.8" hidden="false" customHeight="false" outlineLevel="0" collapsed="false">
      <c r="A29" s="5" t="s">
        <v>78</v>
      </c>
      <c r="B29" s="5" t="s">
        <v>79</v>
      </c>
      <c r="C29" s="5" t="s">
        <v>20</v>
      </c>
      <c r="D29" s="5" t="s">
        <v>24</v>
      </c>
      <c r="E29" s="5" t="n">
        <v>2</v>
      </c>
      <c r="F29" s="18" t="n">
        <v>2</v>
      </c>
      <c r="G29" s="18" t="n">
        <v>1</v>
      </c>
      <c r="H29" s="18" t="n">
        <v>1</v>
      </c>
      <c r="I29" s="7" t="n">
        <f aca="false">F29+G29+H29</f>
        <v>4</v>
      </c>
      <c r="J29" s="19" t="n">
        <v>1.8</v>
      </c>
      <c r="K29" s="19" t="n">
        <v>0</v>
      </c>
      <c r="L29" s="19" t="n">
        <v>1.2</v>
      </c>
      <c r="M29" s="9" t="n">
        <f aca="false">J29+K29+L29</f>
        <v>3</v>
      </c>
      <c r="N29" s="10" t="n">
        <v>20</v>
      </c>
      <c r="O29" s="11"/>
      <c r="P29" s="12" t="n">
        <v>6</v>
      </c>
      <c r="Q29" s="12" t="n">
        <v>8</v>
      </c>
      <c r="R29" s="12" t="n">
        <v>0</v>
      </c>
      <c r="S29" s="17" t="n">
        <f aca="false">IF(AND(ISBLANK(N29),ISBLANK(O29)),"",IF(ISBLANK(N29),SUM(O29:R29)/40*55,N29+(P29+Q29+R29)/6*7))</f>
        <v>36.3333333333333</v>
      </c>
      <c r="T29" s="14" t="n">
        <f aca="false">ROUND((45*M29/18)+S29,1)</f>
        <v>43.8</v>
      </c>
      <c r="U29" s="15" t="n">
        <f aca="false">ROUND(100*T29/98.37,0)</f>
        <v>45</v>
      </c>
    </row>
    <row r="30" customFormat="false" ht="12.8" hidden="false" customHeight="false" outlineLevel="0" collapsed="false">
      <c r="A30" s="5" t="s">
        <v>80</v>
      </c>
      <c r="B30" s="5" t="s">
        <v>81</v>
      </c>
      <c r="C30" s="5" t="s">
        <v>20</v>
      </c>
      <c r="D30" s="5" t="s">
        <v>29</v>
      </c>
      <c r="E30" s="5" t="n">
        <v>1</v>
      </c>
      <c r="F30" s="6" t="n">
        <v>5.5</v>
      </c>
      <c r="G30" s="6" t="n">
        <v>3.5</v>
      </c>
      <c r="H30" s="6" t="n">
        <v>1</v>
      </c>
      <c r="I30" s="7" t="n">
        <f aca="false">F30+G30+H30</f>
        <v>10</v>
      </c>
      <c r="J30" s="8" t="n">
        <v>5.5</v>
      </c>
      <c r="K30" s="8" t="n">
        <v>3.5</v>
      </c>
      <c r="L30" s="8" t="n">
        <v>1</v>
      </c>
      <c r="M30" s="9" t="n">
        <f aca="false">J30+K30+L30</f>
        <v>10</v>
      </c>
      <c r="N30" s="10" t="n">
        <v>15.8</v>
      </c>
      <c r="O30" s="11"/>
      <c r="P30" s="11"/>
      <c r="Q30" s="11"/>
      <c r="R30" s="11"/>
      <c r="S30" s="24" t="n">
        <f aca="false">IF(AND(ISBLANK(N30),ISBLANK(O30)),"",IF(ISBLANK(N30),SUM(O30:R30)/40*55,N30+(P30+Q30+R30)/6*7))</f>
        <v>15.8</v>
      </c>
      <c r="T30" s="14" t="n">
        <f aca="false">ROUND((45*M30/18)+S30,1)</f>
        <v>40.8</v>
      </c>
      <c r="U30" s="15" t="n">
        <f aca="false">ROUND(100*T30/98.37,0)</f>
        <v>41</v>
      </c>
      <c r="W30" s="21" t="s">
        <v>67</v>
      </c>
    </row>
    <row r="31" customFormat="false" ht="12.8" hidden="false" customHeight="false" outlineLevel="0" collapsed="false">
      <c r="A31" s="5" t="s">
        <v>82</v>
      </c>
      <c r="B31" s="5" t="s">
        <v>83</v>
      </c>
      <c r="C31" s="5" t="s">
        <v>20</v>
      </c>
      <c r="D31" s="5" t="s">
        <v>21</v>
      </c>
      <c r="E31" s="5" t="n">
        <v>1</v>
      </c>
      <c r="F31" s="6" t="n">
        <v>5</v>
      </c>
      <c r="G31" s="6" t="n">
        <v>3.5</v>
      </c>
      <c r="H31" s="6" t="n">
        <v>3.5</v>
      </c>
      <c r="I31" s="7" t="n">
        <f aca="false">F31+G31+H31</f>
        <v>12</v>
      </c>
      <c r="J31" s="8" t="n">
        <v>5</v>
      </c>
      <c r="K31" s="8" t="n">
        <v>3.5</v>
      </c>
      <c r="L31" s="8" t="n">
        <v>3.5</v>
      </c>
      <c r="M31" s="9" t="n">
        <f aca="false">J31+K31+L31</f>
        <v>12</v>
      </c>
      <c r="N31" s="10"/>
      <c r="O31" s="12" t="n">
        <v>0</v>
      </c>
      <c r="P31" s="12" t="n">
        <v>6</v>
      </c>
      <c r="Q31" s="12" t="n">
        <v>0</v>
      </c>
      <c r="R31" s="12" t="n">
        <v>0</v>
      </c>
      <c r="S31" s="25" t="n">
        <f aca="false">IF(AND(ISBLANK(N31),ISBLANK(O31)),"",IF(ISBLANK(N31),SUM(O31:R31)/40*55,N31+(P31+Q31+R31)/6*7))</f>
        <v>8.25</v>
      </c>
      <c r="T31" s="14" t="n">
        <f aca="false">ROUND((45*M31/18)+S31,1)</f>
        <v>38.3</v>
      </c>
      <c r="U31" s="15" t="n">
        <f aca="false">ROUND(100*T31/98.37,0)</f>
        <v>39</v>
      </c>
    </row>
    <row r="32" customFormat="false" ht="12.8" hidden="false" customHeight="false" outlineLevel="0" collapsed="false">
      <c r="A32" s="5" t="s">
        <v>84</v>
      </c>
      <c r="B32" s="5" t="s">
        <v>85</v>
      </c>
      <c r="C32" s="5" t="s">
        <v>20</v>
      </c>
      <c r="D32" s="5" t="s">
        <v>21</v>
      </c>
      <c r="E32" s="5" t="n">
        <v>1</v>
      </c>
      <c r="F32" s="6" t="n">
        <v>5</v>
      </c>
      <c r="G32" s="18" t="n">
        <v>3.5</v>
      </c>
      <c r="H32" s="18" t="n">
        <v>2</v>
      </c>
      <c r="I32" s="7" t="n">
        <f aca="false">F32+G32+H32</f>
        <v>10.5</v>
      </c>
      <c r="J32" s="8" t="n">
        <v>5</v>
      </c>
      <c r="K32" s="19" t="n">
        <v>4.2</v>
      </c>
      <c r="L32" s="19" t="n">
        <v>3</v>
      </c>
      <c r="M32" s="9" t="n">
        <f aca="false">J32+K32+L32</f>
        <v>12.2</v>
      </c>
      <c r="N32" s="10"/>
      <c r="O32" s="12" t="n">
        <v>0</v>
      </c>
      <c r="P32" s="12" t="n">
        <v>0</v>
      </c>
      <c r="Q32" s="12" t="n">
        <v>0</v>
      </c>
      <c r="R32" s="12" t="n">
        <v>4</v>
      </c>
      <c r="S32" s="25" t="n">
        <f aca="false">IF(AND(ISBLANK(N32),ISBLANK(O32)),"",IF(ISBLANK(N32),SUM(O32:R32)/40*55,N32+(P32+Q32+R32)/6*7))</f>
        <v>5.5</v>
      </c>
      <c r="T32" s="14" t="n">
        <f aca="false">ROUND((45*M32/18)+S32,1)</f>
        <v>36</v>
      </c>
      <c r="U32" s="15" t="n">
        <f aca="false">ROUND(100*T32/98.37,0)</f>
        <v>37</v>
      </c>
    </row>
    <row r="33" customFormat="false" ht="12.8" hidden="false" customHeight="false" outlineLevel="0" collapsed="false">
      <c r="A33" s="5" t="s">
        <v>86</v>
      </c>
      <c r="B33" s="5" t="s">
        <v>87</v>
      </c>
      <c r="C33" s="5" t="s">
        <v>20</v>
      </c>
      <c r="D33" s="5" t="s">
        <v>24</v>
      </c>
      <c r="E33" s="5" t="n">
        <v>2</v>
      </c>
      <c r="F33" s="6" t="n">
        <v>4.5</v>
      </c>
      <c r="G33" s="18" t="n">
        <v>0.5</v>
      </c>
      <c r="H33" s="6" t="n">
        <v>1</v>
      </c>
      <c r="I33" s="7" t="n">
        <f aca="false">F33+G33+H33</f>
        <v>6</v>
      </c>
      <c r="J33" s="8" t="n">
        <v>4.5</v>
      </c>
      <c r="K33" s="19" t="n">
        <v>0.6</v>
      </c>
      <c r="L33" s="8" t="n">
        <v>1</v>
      </c>
      <c r="M33" s="9" t="n">
        <f aca="false">J33+K33+L33</f>
        <v>6.1</v>
      </c>
      <c r="N33" s="10"/>
      <c r="O33" s="12" t="n">
        <v>4</v>
      </c>
      <c r="P33" s="12" t="n">
        <v>5</v>
      </c>
      <c r="Q33" s="12" t="n">
        <v>0</v>
      </c>
      <c r="R33" s="12" t="n">
        <v>0</v>
      </c>
      <c r="S33" s="25" t="n">
        <f aca="false">IF(AND(ISBLANK(N33),ISBLANK(O33)),"",IF(ISBLANK(N33),SUM(O33:R33)/40*55,N33+(P33+Q33+R33)/6*7))</f>
        <v>12.375</v>
      </c>
      <c r="T33" s="14" t="n">
        <f aca="false">ROUND((45*M33/18)+S33,1)</f>
        <v>27.6</v>
      </c>
      <c r="U33" s="15" t="n">
        <f aca="false">ROUND(100*T33/98.37,0)</f>
        <v>28</v>
      </c>
    </row>
    <row r="34" customFormat="false" ht="12.8" hidden="false" customHeight="false" outlineLevel="0" collapsed="false">
      <c r="A34" s="5" t="s">
        <v>88</v>
      </c>
      <c r="B34" s="5" t="s">
        <v>89</v>
      </c>
      <c r="C34" s="5" t="s">
        <v>20</v>
      </c>
      <c r="D34" s="5" t="s">
        <v>29</v>
      </c>
      <c r="E34" s="5" t="n">
        <v>2</v>
      </c>
      <c r="F34" s="6" t="n">
        <v>5</v>
      </c>
      <c r="G34" s="6" t="n">
        <v>3.5</v>
      </c>
      <c r="H34" s="6" t="n">
        <v>3.5</v>
      </c>
      <c r="I34" s="7" t="n">
        <f aca="false">F34+G34+H34</f>
        <v>12</v>
      </c>
      <c r="J34" s="8" t="n">
        <v>5</v>
      </c>
      <c r="K34" s="8" t="n">
        <v>3.5</v>
      </c>
      <c r="L34" s="8" t="n">
        <v>3.5</v>
      </c>
      <c r="M34" s="9" t="n">
        <f aca="false">J34+K34+L34</f>
        <v>12</v>
      </c>
      <c r="N34" s="10"/>
      <c r="O34" s="11"/>
      <c r="P34" s="11"/>
      <c r="Q34" s="11"/>
      <c r="R34" s="11"/>
      <c r="S34" s="13" t="str">
        <f aca="false">IF(AND(ISBLANK(N34),ISBLANK(O34)),"",IF(ISBLANK(N34),SUM(O34:R34)/40*55,N34+(P34+Q34+R34)/6*7))</f>
        <v/>
      </c>
      <c r="T34" s="14" t="e">
        <f aca="false">ROUND((45*M34/18)+S34,1)</f>
        <v>#VALUE!</v>
      </c>
      <c r="U34" s="14"/>
    </row>
    <row r="35" customFormat="false" ht="12.8" hidden="false" customHeight="false" outlineLevel="0" collapsed="false">
      <c r="A35" s="5" t="s">
        <v>90</v>
      </c>
      <c r="B35" s="5" t="s">
        <v>91</v>
      </c>
      <c r="C35" s="5" t="s">
        <v>20</v>
      </c>
      <c r="D35" s="5" t="s">
        <v>29</v>
      </c>
      <c r="E35" s="5" t="n">
        <v>2</v>
      </c>
      <c r="F35" s="6" t="n">
        <v>6</v>
      </c>
      <c r="G35" s="6" t="n">
        <v>3</v>
      </c>
      <c r="H35" s="6" t="n">
        <v>3</v>
      </c>
      <c r="I35" s="7" t="n">
        <f aca="false">F35+G35+H35</f>
        <v>12</v>
      </c>
      <c r="J35" s="8" t="n">
        <v>6</v>
      </c>
      <c r="K35" s="8" t="n">
        <v>3</v>
      </c>
      <c r="L35" s="8" t="n">
        <v>3</v>
      </c>
      <c r="M35" s="9" t="n">
        <f aca="false">J35+K35+L35</f>
        <v>12</v>
      </c>
      <c r="N35" s="10"/>
      <c r="O35" s="11"/>
      <c r="P35" s="11"/>
      <c r="Q35" s="11"/>
      <c r="R35" s="11"/>
      <c r="S35" s="13" t="str">
        <f aca="false">IF(AND(ISBLANK(N35),ISBLANK(O35)),"",IF(ISBLANK(N35),SUM(O35:R35)/40*55,N35+(P35+Q35+R35)/6*7))</f>
        <v/>
      </c>
      <c r="T35" s="14" t="e">
        <f aca="false">ROUND((45*M35/18)+S35,1)</f>
        <v>#VALUE!</v>
      </c>
      <c r="U35" s="14"/>
    </row>
    <row r="36" customFormat="false" ht="12.8" hidden="false" customHeight="false" outlineLevel="0" collapsed="false">
      <c r="A36" s="5" t="s">
        <v>92</v>
      </c>
      <c r="B36" s="5" t="s">
        <v>93</v>
      </c>
      <c r="C36" s="5" t="s">
        <v>20</v>
      </c>
      <c r="D36" s="5" t="s">
        <v>21</v>
      </c>
      <c r="E36" s="5" t="n">
        <v>2</v>
      </c>
      <c r="F36" s="6" t="n">
        <v>6</v>
      </c>
      <c r="G36" s="18" t="n">
        <v>2.5</v>
      </c>
      <c r="H36" s="6"/>
      <c r="I36" s="7" t="n">
        <f aca="false">F36+G36+H36</f>
        <v>8.5</v>
      </c>
      <c r="J36" s="8" t="n">
        <v>6</v>
      </c>
      <c r="K36" s="8"/>
      <c r="L36" s="8"/>
      <c r="M36" s="9" t="n">
        <f aca="false">J36+K36+L36</f>
        <v>6</v>
      </c>
      <c r="N36" s="10"/>
      <c r="O36" s="11"/>
      <c r="P36" s="11"/>
      <c r="Q36" s="11"/>
      <c r="R36" s="11"/>
      <c r="S36" s="13" t="str">
        <f aca="false">IF(AND(ISBLANK(N36),ISBLANK(O36)),"",IF(ISBLANK(N36),SUM(O36:R36)/40*55,N36+(P36+Q36+R36)/6*7))</f>
        <v/>
      </c>
      <c r="T36" s="14" t="e">
        <f aca="false">ROUND((45*M36/18)+S36,1)</f>
        <v>#VALUE!</v>
      </c>
      <c r="U36" s="14"/>
    </row>
    <row r="37" customFormat="false" ht="12.8" hidden="false" customHeight="false" outlineLevel="0" collapsed="false">
      <c r="A37" s="5" t="s">
        <v>94</v>
      </c>
      <c r="B37" s="5" t="s">
        <v>95</v>
      </c>
      <c r="C37" s="5" t="s">
        <v>20</v>
      </c>
      <c r="D37" s="5" t="s">
        <v>24</v>
      </c>
      <c r="E37" s="5" t="n">
        <v>1</v>
      </c>
      <c r="F37" s="18" t="n">
        <v>4.5</v>
      </c>
      <c r="G37" s="18" t="n">
        <v>3.5</v>
      </c>
      <c r="H37" s="6"/>
      <c r="I37" s="7" t="n">
        <f aca="false">F37+G37+H37</f>
        <v>8</v>
      </c>
      <c r="J37" s="8"/>
      <c r="K37" s="8"/>
      <c r="L37" s="8"/>
      <c r="M37" s="9" t="n">
        <f aca="false">J37+K37+L37</f>
        <v>0</v>
      </c>
      <c r="N37" s="10"/>
      <c r="O37" s="11"/>
      <c r="P37" s="11"/>
      <c r="Q37" s="11"/>
      <c r="R37" s="11"/>
      <c r="S37" s="13" t="str">
        <f aca="false">IF(AND(ISBLANK(N37),ISBLANK(O37)),"",IF(ISBLANK(N37),SUM(O37:R37)/40*55,N37+(P37+Q37+R37)/6*7))</f>
        <v/>
      </c>
      <c r="T37" s="14" t="e">
        <f aca="false">ROUND((45*M37/18)+S37,1)</f>
        <v>#VALUE!</v>
      </c>
      <c r="U37" s="14"/>
    </row>
    <row r="38" customFormat="false" ht="12.8" hidden="false" customHeight="false" outlineLevel="0" collapsed="false">
      <c r="A38" s="5" t="s">
        <v>96</v>
      </c>
      <c r="B38" s="5" t="s">
        <v>97</v>
      </c>
      <c r="C38" s="5" t="s">
        <v>20</v>
      </c>
      <c r="D38" s="5" t="s">
        <v>21</v>
      </c>
      <c r="E38" s="5" t="n">
        <v>2</v>
      </c>
      <c r="F38" s="6" t="n">
        <v>5.5</v>
      </c>
      <c r="G38" s="6" t="n">
        <v>2.5</v>
      </c>
      <c r="H38" s="18" t="n">
        <v>0</v>
      </c>
      <c r="I38" s="7" t="n">
        <f aca="false">F38+G38+H38</f>
        <v>8</v>
      </c>
      <c r="J38" s="8" t="n">
        <v>5.5</v>
      </c>
      <c r="K38" s="8" t="n">
        <v>2.5</v>
      </c>
      <c r="L38" s="8"/>
      <c r="M38" s="9" t="n">
        <f aca="false">J38+K38+L38</f>
        <v>8</v>
      </c>
      <c r="N38" s="10"/>
      <c r="O38" s="11"/>
      <c r="P38" s="11"/>
      <c r="Q38" s="11"/>
      <c r="R38" s="11"/>
      <c r="S38" s="13" t="str">
        <f aca="false">IF(AND(ISBLANK(N38),ISBLANK(O38)),"",IF(ISBLANK(N38),SUM(O38:R38)/40*55,N38+(P38+Q38+R38)/6*7))</f>
        <v/>
      </c>
      <c r="T38" s="14" t="e">
        <f aca="false">ROUND((45*M38/18)+S38,1)</f>
        <v>#VALUE!</v>
      </c>
      <c r="U38" s="14"/>
    </row>
    <row r="39" customFormat="false" ht="12.8" hidden="false" customHeight="false" outlineLevel="0" collapsed="false">
      <c r="A39" s="5" t="s">
        <v>98</v>
      </c>
      <c r="B39" s="5" t="s">
        <v>99</v>
      </c>
      <c r="C39" s="5" t="s">
        <v>20</v>
      </c>
      <c r="D39" s="5" t="s">
        <v>24</v>
      </c>
      <c r="E39" s="5" t="n">
        <v>2</v>
      </c>
      <c r="F39" s="18" t="n">
        <v>3</v>
      </c>
      <c r="G39" s="18" t="n">
        <v>2</v>
      </c>
      <c r="H39" s="18" t="n">
        <v>1.5</v>
      </c>
      <c r="I39" s="7" t="n">
        <f aca="false">F39+G39+H39</f>
        <v>6.5</v>
      </c>
      <c r="J39" s="19" t="n">
        <v>4.8</v>
      </c>
      <c r="K39" s="19" t="n">
        <v>0.6</v>
      </c>
      <c r="L39" s="19" t="n">
        <v>2.4</v>
      </c>
      <c r="M39" s="9" t="n">
        <f aca="false">J39+K39+L39</f>
        <v>7.8</v>
      </c>
      <c r="N39" s="10"/>
      <c r="O39" s="11"/>
      <c r="P39" s="11"/>
      <c r="Q39" s="11"/>
      <c r="R39" s="11"/>
      <c r="S39" s="13" t="str">
        <f aca="false">IF(AND(ISBLANK(N39),ISBLANK(O39)),"",IF(ISBLANK(N39),SUM(O39:R39)/40*55,N39+(P39+Q39+R39)/6*7))</f>
        <v/>
      </c>
      <c r="T39" s="14" t="e">
        <f aca="false">ROUND((45*M39/18)+S39,1)</f>
        <v>#VALUE!</v>
      </c>
      <c r="U39" s="14"/>
    </row>
    <row r="40" customFormat="false" ht="12.8" hidden="false" customHeight="false" outlineLevel="0" collapsed="false">
      <c r="A40" s="5" t="s">
        <v>100</v>
      </c>
      <c r="B40" s="5" t="s">
        <v>101</v>
      </c>
      <c r="C40" s="5" t="s">
        <v>20</v>
      </c>
      <c r="D40" s="5" t="s">
        <v>21</v>
      </c>
      <c r="E40" s="5" t="n">
        <v>1</v>
      </c>
      <c r="F40" s="18" t="n">
        <v>2.5</v>
      </c>
      <c r="G40" s="18" t="n">
        <v>2</v>
      </c>
      <c r="H40" s="18" t="n">
        <v>1.5</v>
      </c>
      <c r="I40" s="7" t="n">
        <f aca="false">F40+G40+H40</f>
        <v>6</v>
      </c>
      <c r="J40" s="8"/>
      <c r="K40" s="8"/>
      <c r="L40" s="8"/>
      <c r="M40" s="9" t="n">
        <f aca="false">J40+K40+L40</f>
        <v>0</v>
      </c>
      <c r="N40" s="10"/>
      <c r="O40" s="11"/>
      <c r="P40" s="11"/>
      <c r="Q40" s="11"/>
      <c r="R40" s="11"/>
      <c r="S40" s="13" t="str">
        <f aca="false">IF(AND(ISBLANK(N40),ISBLANK(O40)),"",IF(ISBLANK(N40),SUM(O40:R40)/40*55,N40+(P40+Q40+R40)/6*7))</f>
        <v/>
      </c>
      <c r="T40" s="14" t="e">
        <f aca="false">ROUND((45*M40/18)+S40,1)</f>
        <v>#VALUE!</v>
      </c>
      <c r="U40" s="14"/>
    </row>
    <row r="41" customFormat="false" ht="12.8" hidden="false" customHeight="false" outlineLevel="0" collapsed="false">
      <c r="A41" s="5" t="s">
        <v>102</v>
      </c>
      <c r="B41" s="5" t="s">
        <v>103</v>
      </c>
      <c r="C41" s="5" t="s">
        <v>20</v>
      </c>
      <c r="D41" s="5" t="s">
        <v>21</v>
      </c>
      <c r="E41" s="5" t="n">
        <v>1</v>
      </c>
      <c r="F41" s="6" t="n">
        <v>3.5</v>
      </c>
      <c r="G41" s="6" t="n">
        <v>2</v>
      </c>
      <c r="H41" s="6"/>
      <c r="I41" s="7" t="n">
        <f aca="false">F41+G41+H41</f>
        <v>5.5</v>
      </c>
      <c r="J41" s="8" t="n">
        <v>3.5</v>
      </c>
      <c r="K41" s="8" t="n">
        <v>2</v>
      </c>
      <c r="L41" s="8"/>
      <c r="M41" s="9" t="n">
        <f aca="false">J41+K41+L41</f>
        <v>5.5</v>
      </c>
      <c r="N41" s="10"/>
      <c r="O41" s="11"/>
      <c r="P41" s="11"/>
      <c r="Q41" s="11"/>
      <c r="R41" s="11"/>
      <c r="S41" s="13" t="str">
        <f aca="false">IF(AND(ISBLANK(N41),ISBLANK(O41)),"",IF(ISBLANK(N41),SUM(O41:R41)/40*55,N41+(P41+Q41+R41)/6*7))</f>
        <v/>
      </c>
      <c r="T41" s="14" t="e">
        <f aca="false">ROUND((45*M41/18)+S41,1)</f>
        <v>#VALUE!</v>
      </c>
      <c r="U41" s="14"/>
    </row>
    <row r="42" customFormat="false" ht="12.8" hidden="false" customHeight="false" outlineLevel="0" collapsed="false">
      <c r="A42" s="5" t="s">
        <v>104</v>
      </c>
      <c r="B42" s="5" t="s">
        <v>105</v>
      </c>
      <c r="C42" s="5" t="s">
        <v>20</v>
      </c>
      <c r="D42" s="5" t="s">
        <v>29</v>
      </c>
      <c r="E42" s="5" t="n">
        <v>2</v>
      </c>
      <c r="F42" s="6" t="n">
        <v>3.5</v>
      </c>
      <c r="G42" s="6" t="n">
        <v>0</v>
      </c>
      <c r="H42" s="6" t="n">
        <v>1</v>
      </c>
      <c r="I42" s="7" t="n">
        <f aca="false">F42+G42+H42</f>
        <v>4.5</v>
      </c>
      <c r="J42" s="8" t="n">
        <v>3.5</v>
      </c>
      <c r="K42" s="8" t="n">
        <v>0</v>
      </c>
      <c r="L42" s="8" t="n">
        <v>1</v>
      </c>
      <c r="M42" s="9" t="n">
        <f aca="false">J42+K42+L42</f>
        <v>4.5</v>
      </c>
      <c r="N42" s="10"/>
      <c r="O42" s="11"/>
      <c r="P42" s="11"/>
      <c r="Q42" s="11"/>
      <c r="R42" s="11"/>
      <c r="S42" s="13" t="str">
        <f aca="false">IF(AND(ISBLANK(N42),ISBLANK(O42)),"",IF(ISBLANK(N42),SUM(O42:R42)/40*55,N42+(P42+Q42+R42)/6*7))</f>
        <v/>
      </c>
      <c r="T42" s="14" t="e">
        <f aca="false">ROUND((45*M42/18)+S42,1)</f>
        <v>#VALUE!</v>
      </c>
      <c r="U42" s="14"/>
    </row>
    <row r="43" customFormat="false" ht="12.8" hidden="false" customHeight="false" outlineLevel="0" collapsed="false">
      <c r="A43" s="5" t="s">
        <v>106</v>
      </c>
      <c r="B43" s="5" t="s">
        <v>107</v>
      </c>
      <c r="C43" s="5" t="s">
        <v>20</v>
      </c>
      <c r="D43" s="5" t="s">
        <v>24</v>
      </c>
      <c r="E43" s="5" t="n">
        <v>2</v>
      </c>
      <c r="F43" s="6"/>
      <c r="G43" s="6" t="n">
        <v>4</v>
      </c>
      <c r="H43" s="6"/>
      <c r="I43" s="7" t="n">
        <f aca="false">F43+G43+H43</f>
        <v>4</v>
      </c>
      <c r="J43" s="8"/>
      <c r="K43" s="8" t="n">
        <v>4</v>
      </c>
      <c r="L43" s="8"/>
      <c r="M43" s="9" t="n">
        <f aca="false">J43+K43+L43</f>
        <v>4</v>
      </c>
      <c r="N43" s="10"/>
      <c r="O43" s="11"/>
      <c r="P43" s="11"/>
      <c r="Q43" s="11"/>
      <c r="R43" s="11"/>
      <c r="S43" s="13" t="str">
        <f aca="false">IF(AND(ISBLANK(N43),ISBLANK(O43)),"",IF(ISBLANK(N43),SUM(O43:R43)/40*55,N43+(P43+Q43+R43)/6*7))</f>
        <v/>
      </c>
      <c r="T43" s="14" t="e">
        <f aca="false">ROUND((45*M43/18)+S43,1)</f>
        <v>#VALUE!</v>
      </c>
      <c r="U43" s="14"/>
    </row>
    <row r="44" customFormat="false" ht="12.8" hidden="false" customHeight="false" outlineLevel="0" collapsed="false">
      <c r="A44" s="5" t="s">
        <v>108</v>
      </c>
      <c r="B44" s="5" t="s">
        <v>109</v>
      </c>
      <c r="C44" s="5" t="s">
        <v>20</v>
      </c>
      <c r="D44" s="5" t="s">
        <v>24</v>
      </c>
      <c r="E44" s="5" t="n">
        <v>1</v>
      </c>
      <c r="F44" s="6" t="n">
        <v>3</v>
      </c>
      <c r="G44" s="6" t="n">
        <v>1</v>
      </c>
      <c r="H44" s="6"/>
      <c r="I44" s="7" t="n">
        <f aca="false">F44+G44+H44</f>
        <v>4</v>
      </c>
      <c r="J44" s="8" t="n">
        <v>3</v>
      </c>
      <c r="K44" s="8" t="n">
        <v>1</v>
      </c>
      <c r="L44" s="8"/>
      <c r="M44" s="9" t="n">
        <f aca="false">J44+K44+L44</f>
        <v>4</v>
      </c>
      <c r="N44" s="10"/>
      <c r="O44" s="11"/>
      <c r="P44" s="11"/>
      <c r="Q44" s="11"/>
      <c r="R44" s="11"/>
      <c r="S44" s="13" t="str">
        <f aca="false">IF(AND(ISBLANK(N44),ISBLANK(O44)),"",IF(ISBLANK(N44),SUM(O44:R44)/40*55,N44+(P44+Q44+R44)/6*7))</f>
        <v/>
      </c>
      <c r="T44" s="14" t="e">
        <f aca="false">ROUND((45*M44/18)+S44,1)</f>
        <v>#VALUE!</v>
      </c>
      <c r="U44" s="14"/>
    </row>
    <row r="45" customFormat="false" ht="12.8" hidden="false" customHeight="false" outlineLevel="0" collapsed="false">
      <c r="A45" s="5" t="s">
        <v>110</v>
      </c>
      <c r="B45" s="5" t="s">
        <v>111</v>
      </c>
      <c r="C45" s="5" t="s">
        <v>20</v>
      </c>
      <c r="D45" s="5" t="s">
        <v>21</v>
      </c>
      <c r="E45" s="5" t="n">
        <v>2</v>
      </c>
      <c r="F45" s="6" t="n">
        <v>2.5</v>
      </c>
      <c r="G45" s="6" t="n">
        <v>1</v>
      </c>
      <c r="H45" s="6"/>
      <c r="I45" s="7" t="n">
        <f aca="false">F45+G45+H45</f>
        <v>3.5</v>
      </c>
      <c r="J45" s="8" t="n">
        <v>2.5</v>
      </c>
      <c r="K45" s="8" t="n">
        <v>1</v>
      </c>
      <c r="L45" s="8"/>
      <c r="M45" s="9" t="n">
        <f aca="false">J45+K45+L45</f>
        <v>3.5</v>
      </c>
      <c r="N45" s="10"/>
      <c r="O45" s="11"/>
      <c r="P45" s="11"/>
      <c r="Q45" s="11"/>
      <c r="R45" s="11"/>
      <c r="S45" s="13" t="str">
        <f aca="false">IF(AND(ISBLANK(N45),ISBLANK(O45)),"",IF(ISBLANK(N45),SUM(O45:R45)/40*55,N45+(P45+Q45+R45)/6*7))</f>
        <v/>
      </c>
      <c r="T45" s="14" t="e">
        <f aca="false">ROUND((45*M45/18)+S45,1)</f>
        <v>#VALUE!</v>
      </c>
      <c r="U45" s="14"/>
    </row>
    <row r="46" customFormat="false" ht="12.8" hidden="false" customHeight="false" outlineLevel="0" collapsed="false">
      <c r="A46" s="5" t="s">
        <v>112</v>
      </c>
      <c r="B46" s="5" t="s">
        <v>113</v>
      </c>
      <c r="C46" s="5" t="s">
        <v>20</v>
      </c>
      <c r="D46" s="5" t="s">
        <v>21</v>
      </c>
      <c r="E46" s="5" t="n">
        <v>2</v>
      </c>
      <c r="F46" s="6" t="n">
        <v>3.5</v>
      </c>
      <c r="G46" s="6"/>
      <c r="H46" s="6"/>
      <c r="I46" s="7" t="n">
        <f aca="false">F46+G46+H46</f>
        <v>3.5</v>
      </c>
      <c r="J46" s="8" t="n">
        <v>3.5</v>
      </c>
      <c r="K46" s="8"/>
      <c r="L46" s="8"/>
      <c r="M46" s="9" t="n">
        <f aca="false">J46+K46+L46</f>
        <v>3.5</v>
      </c>
      <c r="N46" s="10"/>
      <c r="O46" s="11"/>
      <c r="P46" s="11"/>
      <c r="Q46" s="11"/>
      <c r="R46" s="11"/>
      <c r="S46" s="13" t="str">
        <f aca="false">IF(AND(ISBLANK(N46),ISBLANK(O46)),"",IF(ISBLANK(N46),SUM(O46:R46)/40*55,N46+(P46+Q46+R46)/6*7))</f>
        <v/>
      </c>
      <c r="T46" s="14" t="e">
        <f aca="false">ROUND((45*M46/18)+S46,1)</f>
        <v>#VALUE!</v>
      </c>
      <c r="U46" s="14"/>
    </row>
    <row r="47" customFormat="false" ht="12.8" hidden="false" customHeight="false" outlineLevel="0" collapsed="false">
      <c r="A47" s="5" t="s">
        <v>114</v>
      </c>
      <c r="B47" s="5" t="s">
        <v>115</v>
      </c>
      <c r="C47" s="5" t="s">
        <v>20</v>
      </c>
      <c r="D47" s="5" t="s">
        <v>24</v>
      </c>
      <c r="E47" s="5" t="n">
        <v>1</v>
      </c>
      <c r="F47" s="6" t="n">
        <v>3.5</v>
      </c>
      <c r="G47" s="6"/>
      <c r="H47" s="6"/>
      <c r="I47" s="7" t="n">
        <f aca="false">F47+G47+H47</f>
        <v>3.5</v>
      </c>
      <c r="J47" s="8" t="n">
        <v>3.5</v>
      </c>
      <c r="K47" s="8"/>
      <c r="L47" s="8"/>
      <c r="M47" s="9" t="n">
        <f aca="false">J47+K47+L47</f>
        <v>3.5</v>
      </c>
      <c r="N47" s="10"/>
      <c r="O47" s="11"/>
      <c r="P47" s="11"/>
      <c r="Q47" s="11"/>
      <c r="R47" s="11"/>
      <c r="S47" s="13" t="str">
        <f aca="false">IF(AND(ISBLANK(N47),ISBLANK(O47)),"",IF(ISBLANK(N47),SUM(O47:R47)/40*55,N47+(P47+Q47+R47)/6*7))</f>
        <v/>
      </c>
      <c r="T47" s="14" t="e">
        <f aca="false">ROUND((45*M47/18)+S47,1)</f>
        <v>#VALUE!</v>
      </c>
      <c r="U47" s="14"/>
    </row>
    <row r="48" customFormat="false" ht="12.8" hidden="false" customHeight="false" outlineLevel="0" collapsed="false">
      <c r="A48" s="5" t="s">
        <v>116</v>
      </c>
      <c r="B48" s="5" t="s">
        <v>117</v>
      </c>
      <c r="C48" s="5" t="s">
        <v>20</v>
      </c>
      <c r="D48" s="5" t="s">
        <v>24</v>
      </c>
      <c r="E48" s="5" t="n">
        <v>1</v>
      </c>
      <c r="F48" s="6" t="n">
        <v>3</v>
      </c>
      <c r="G48" s="6"/>
      <c r="H48" s="6"/>
      <c r="I48" s="7" t="n">
        <f aca="false">F48+G48+H48</f>
        <v>3</v>
      </c>
      <c r="J48" s="8" t="n">
        <v>3</v>
      </c>
      <c r="K48" s="8"/>
      <c r="L48" s="8"/>
      <c r="M48" s="9" t="n">
        <f aca="false">J48+K48+L48</f>
        <v>3</v>
      </c>
      <c r="N48" s="10"/>
      <c r="O48" s="11"/>
      <c r="P48" s="11"/>
      <c r="Q48" s="11"/>
      <c r="R48" s="11"/>
      <c r="S48" s="13" t="str">
        <f aca="false">IF(AND(ISBLANK(N48),ISBLANK(O48)),"",IF(ISBLANK(N48),SUM(O48:R48)/40*55,N48+(P48+Q48+R48)/6*7))</f>
        <v/>
      </c>
      <c r="T48" s="14" t="e">
        <f aca="false">ROUND((45*M48/18)+S48,1)</f>
        <v>#VALUE!</v>
      </c>
      <c r="U48" s="14"/>
    </row>
    <row r="49" customFormat="false" ht="12.8" hidden="false" customHeight="false" outlineLevel="0" collapsed="false">
      <c r="A49" s="5" t="s">
        <v>118</v>
      </c>
      <c r="B49" s="5" t="s">
        <v>119</v>
      </c>
      <c r="C49" s="5" t="s">
        <v>20</v>
      </c>
      <c r="D49" s="5" t="s">
        <v>21</v>
      </c>
      <c r="E49" s="5" t="n">
        <v>1</v>
      </c>
      <c r="F49" s="6" t="n">
        <v>3</v>
      </c>
      <c r="G49" s="6" t="n">
        <v>0</v>
      </c>
      <c r="H49" s="6" t="n">
        <v>0</v>
      </c>
      <c r="I49" s="7" t="n">
        <f aca="false">F49+G49+H49</f>
        <v>3</v>
      </c>
      <c r="J49" s="8" t="n">
        <v>3</v>
      </c>
      <c r="K49" s="8" t="n">
        <v>0</v>
      </c>
      <c r="L49" s="8" t="n">
        <v>0</v>
      </c>
      <c r="M49" s="9" t="n">
        <f aca="false">J49+K49+L49</f>
        <v>3</v>
      </c>
      <c r="N49" s="10"/>
      <c r="O49" s="11"/>
      <c r="P49" s="11"/>
      <c r="Q49" s="11"/>
      <c r="R49" s="11"/>
      <c r="S49" s="13" t="str">
        <f aca="false">IF(AND(ISBLANK(N49),ISBLANK(O49)),"",IF(ISBLANK(N49),SUM(O49:R49)/40*55,N49+(P49+Q49+R49)/6*7))</f>
        <v/>
      </c>
      <c r="T49" s="14" t="e">
        <f aca="false">ROUND((45*M49/18)+S49,1)</f>
        <v>#VALUE!</v>
      </c>
      <c r="U49" s="14"/>
    </row>
    <row r="50" customFormat="false" ht="12.8" hidden="false" customHeight="false" outlineLevel="0" collapsed="false">
      <c r="A50" s="5" t="s">
        <v>120</v>
      </c>
      <c r="B50" s="5" t="s">
        <v>121</v>
      </c>
      <c r="C50" s="5" t="s">
        <v>20</v>
      </c>
      <c r="D50" s="5" t="s">
        <v>24</v>
      </c>
      <c r="E50" s="5" t="n">
        <v>1</v>
      </c>
      <c r="F50" s="6"/>
      <c r="G50" s="6"/>
      <c r="H50" s="6"/>
      <c r="I50" s="7" t="n">
        <f aca="false">F50+G50+H50</f>
        <v>0</v>
      </c>
      <c r="J50" s="8"/>
      <c r="K50" s="8"/>
      <c r="L50" s="8"/>
      <c r="M50" s="9" t="n">
        <f aca="false">J50+K50+L50</f>
        <v>0</v>
      </c>
      <c r="N50" s="10"/>
      <c r="O50" s="11"/>
      <c r="P50" s="11"/>
      <c r="Q50" s="11"/>
      <c r="R50" s="11"/>
      <c r="S50" s="13" t="str">
        <f aca="false">IF(AND(ISBLANK(N50),ISBLANK(O50)),"",IF(ISBLANK(N50),SUM(O50:R50)/40*55,N50+(P50+Q50+R50)/6*7))</f>
        <v/>
      </c>
      <c r="T50" s="14" t="e">
        <f aca="false">ROUND((45*M50/18)+S50,1)</f>
        <v>#VALUE!</v>
      </c>
      <c r="U50" s="14"/>
    </row>
    <row r="51" customFormat="false" ht="12.8" hidden="false" customHeight="false" outlineLevel="0" collapsed="false">
      <c r="A51" s="5" t="s">
        <v>122</v>
      </c>
      <c r="B51" s="5" t="s">
        <v>123</v>
      </c>
      <c r="C51" s="5" t="s">
        <v>20</v>
      </c>
      <c r="D51" s="5" t="s">
        <v>24</v>
      </c>
      <c r="E51" s="5" t="n">
        <v>1</v>
      </c>
      <c r="F51" s="6"/>
      <c r="G51" s="6"/>
      <c r="H51" s="6"/>
      <c r="I51" s="7" t="n">
        <f aca="false">F51+G51+H51</f>
        <v>0</v>
      </c>
      <c r="J51" s="8"/>
      <c r="K51" s="8"/>
      <c r="L51" s="8"/>
      <c r="M51" s="9" t="n">
        <f aca="false">J51+K51+L51</f>
        <v>0</v>
      </c>
      <c r="N51" s="10"/>
      <c r="O51" s="11"/>
      <c r="P51" s="11"/>
      <c r="Q51" s="11"/>
      <c r="R51" s="11"/>
      <c r="S51" s="13" t="str">
        <f aca="false">IF(AND(ISBLANK(N51),ISBLANK(O51)),"",IF(ISBLANK(N51),SUM(O51:R51)/40*55,N51+(P51+Q51+R51)/6*7))</f>
        <v/>
      </c>
      <c r="T51" s="14" t="e">
        <f aca="false">ROUND((45*M51/18)+S51,1)</f>
        <v>#VALUE!</v>
      </c>
      <c r="U51" s="14"/>
    </row>
    <row r="52" customFormat="false" ht="12.8" hidden="false" customHeight="false" outlineLevel="0" collapsed="false">
      <c r="A52" s="5" t="s">
        <v>124</v>
      </c>
      <c r="B52" s="5" t="s">
        <v>125</v>
      </c>
      <c r="C52" s="5" t="s">
        <v>20</v>
      </c>
      <c r="D52" s="5" t="s">
        <v>29</v>
      </c>
      <c r="E52" s="5" t="n">
        <v>1</v>
      </c>
      <c r="F52" s="6"/>
      <c r="G52" s="6"/>
      <c r="H52" s="6"/>
      <c r="I52" s="7" t="n">
        <f aca="false">F52+G52+H52</f>
        <v>0</v>
      </c>
      <c r="J52" s="8"/>
      <c r="K52" s="8"/>
      <c r="L52" s="8"/>
      <c r="M52" s="9" t="n">
        <f aca="false">J52+K52+L52</f>
        <v>0</v>
      </c>
      <c r="N52" s="10"/>
      <c r="O52" s="11"/>
      <c r="P52" s="11"/>
      <c r="Q52" s="11"/>
      <c r="R52" s="11"/>
      <c r="S52" s="13" t="str">
        <f aca="false">IF(AND(ISBLANK(N52),ISBLANK(O52)),"",IF(ISBLANK(N52),SUM(O52:R52)/40*55,N52+(P52+Q52+R52)/6*7))</f>
        <v/>
      </c>
      <c r="T52" s="14" t="e">
        <f aca="false">ROUND((45*M52/18)+S52,1)</f>
        <v>#VALUE!</v>
      </c>
      <c r="U52" s="14"/>
    </row>
    <row r="53" customFormat="false" ht="12.8" hidden="false" customHeight="false" outlineLevel="0" collapsed="false">
      <c r="A53" s="5" t="s">
        <v>126</v>
      </c>
      <c r="B53" s="5" t="s">
        <v>127</v>
      </c>
      <c r="C53" s="5" t="s">
        <v>20</v>
      </c>
      <c r="D53" s="5" t="s">
        <v>29</v>
      </c>
      <c r="E53" s="5" t="n">
        <v>1</v>
      </c>
      <c r="F53" s="6"/>
      <c r="G53" s="6"/>
      <c r="H53" s="6"/>
      <c r="I53" s="7" t="n">
        <f aca="false">F53+G53+H53</f>
        <v>0</v>
      </c>
      <c r="J53" s="8"/>
      <c r="K53" s="8"/>
      <c r="L53" s="8"/>
      <c r="M53" s="9" t="n">
        <f aca="false">J53+K53+L53</f>
        <v>0</v>
      </c>
      <c r="N53" s="10"/>
      <c r="O53" s="11"/>
      <c r="P53" s="11"/>
      <c r="Q53" s="11"/>
      <c r="R53" s="11"/>
      <c r="S53" s="13" t="str">
        <f aca="false">IF(AND(ISBLANK(N53),ISBLANK(O53)),"",IF(ISBLANK(N53),SUM(O53:R53)/40*55,N53+(P53+Q53+R53)/6*7))</f>
        <v/>
      </c>
      <c r="T53" s="14" t="e">
        <f aca="false">ROUND((45*M53/18)+S53,1)</f>
        <v>#VALUE!</v>
      </c>
      <c r="U53" s="14"/>
    </row>
    <row r="54" customFormat="false" ht="12.8" hidden="false" customHeight="false" outlineLevel="0" collapsed="false">
      <c r="A54" s="5" t="s">
        <v>128</v>
      </c>
      <c r="B54" s="5" t="s">
        <v>129</v>
      </c>
      <c r="C54" s="5" t="s">
        <v>20</v>
      </c>
      <c r="D54" s="5" t="s">
        <v>24</v>
      </c>
      <c r="E54" s="5" t="n">
        <v>1</v>
      </c>
      <c r="F54" s="6"/>
      <c r="G54" s="6"/>
      <c r="H54" s="6"/>
      <c r="I54" s="7" t="n">
        <f aca="false">F54+G54+H54</f>
        <v>0</v>
      </c>
      <c r="J54" s="8"/>
      <c r="K54" s="8"/>
      <c r="L54" s="8"/>
      <c r="M54" s="9" t="n">
        <f aca="false">J54+K54+L54</f>
        <v>0</v>
      </c>
      <c r="N54" s="10"/>
      <c r="O54" s="11"/>
      <c r="P54" s="11"/>
      <c r="Q54" s="11"/>
      <c r="R54" s="11"/>
      <c r="S54" s="13" t="str">
        <f aca="false">IF(AND(ISBLANK(N54),ISBLANK(O54)),"",IF(ISBLANK(N54),SUM(O54:R54)/40*55,N54+(P54+Q54+R54)/6*7))</f>
        <v/>
      </c>
      <c r="T54" s="14" t="e">
        <f aca="false">ROUND((45*M54/18)+S54,1)</f>
        <v>#VALUE!</v>
      </c>
      <c r="U54" s="14"/>
    </row>
    <row r="55" customFormat="false" ht="12.8" hidden="false" customHeight="false" outlineLevel="0" collapsed="false">
      <c r="A55" s="5" t="s">
        <v>130</v>
      </c>
      <c r="B55" s="5" t="s">
        <v>131</v>
      </c>
      <c r="C55" s="5" t="s">
        <v>20</v>
      </c>
      <c r="D55" s="5" t="s">
        <v>29</v>
      </c>
      <c r="E55" s="5" t="n">
        <v>1</v>
      </c>
      <c r="F55" s="6"/>
      <c r="G55" s="6"/>
      <c r="H55" s="6"/>
      <c r="I55" s="7" t="n">
        <f aca="false">F55+G55+H55</f>
        <v>0</v>
      </c>
      <c r="J55" s="8"/>
      <c r="K55" s="8"/>
      <c r="L55" s="8"/>
      <c r="M55" s="9" t="n">
        <f aca="false">J55+K55+L55</f>
        <v>0</v>
      </c>
      <c r="N55" s="10"/>
      <c r="O55" s="11"/>
      <c r="P55" s="11"/>
      <c r="Q55" s="11"/>
      <c r="R55" s="11"/>
      <c r="S55" s="13" t="str">
        <f aca="false">IF(AND(ISBLANK(N55),ISBLANK(O55)),"",IF(ISBLANK(N55),SUM(O55:R55)/40*55,N55+(P55+Q55+R55)/6*7))</f>
        <v/>
      </c>
      <c r="T55" s="14" t="e">
        <f aca="false">ROUND((45*M55/18)+S55,1)</f>
        <v>#VALUE!</v>
      </c>
      <c r="U55" s="14"/>
    </row>
    <row r="56" customFormat="false" ht="12.8" hidden="false" customHeight="false" outlineLevel="0" collapsed="false">
      <c r="A56" s="5" t="s">
        <v>132</v>
      </c>
      <c r="B56" s="5" t="s">
        <v>133</v>
      </c>
      <c r="C56" s="5" t="s">
        <v>20</v>
      </c>
      <c r="D56" s="5" t="s">
        <v>29</v>
      </c>
      <c r="E56" s="5" t="n">
        <v>1</v>
      </c>
      <c r="F56" s="6"/>
      <c r="G56" s="6"/>
      <c r="H56" s="6"/>
      <c r="I56" s="7" t="n">
        <f aca="false">F56+G56+H56</f>
        <v>0</v>
      </c>
      <c r="J56" s="8"/>
      <c r="K56" s="8"/>
      <c r="L56" s="8"/>
      <c r="M56" s="9" t="n">
        <f aca="false">J56+K56+L56</f>
        <v>0</v>
      </c>
      <c r="N56" s="10"/>
      <c r="O56" s="11"/>
      <c r="P56" s="11"/>
      <c r="Q56" s="11"/>
      <c r="R56" s="11"/>
      <c r="S56" s="13" t="str">
        <f aca="false">IF(AND(ISBLANK(N56),ISBLANK(O56)),"",IF(ISBLANK(N56),SUM(O56:R56)/40*55,N56+(P56+Q56+R56)/6*7))</f>
        <v/>
      </c>
      <c r="T56" s="14" t="e">
        <f aca="false">ROUND((45*M56/18)+S56,1)</f>
        <v>#VALUE!</v>
      </c>
      <c r="U56" s="14"/>
    </row>
    <row r="57" customFormat="false" ht="12.8" hidden="false" customHeight="false" outlineLevel="0" collapsed="false">
      <c r="A57" s="5" t="s">
        <v>134</v>
      </c>
      <c r="B57" s="5" t="s">
        <v>135</v>
      </c>
      <c r="C57" s="5" t="s">
        <v>20</v>
      </c>
      <c r="D57" s="5" t="s">
        <v>29</v>
      </c>
      <c r="E57" s="5" t="n">
        <v>1</v>
      </c>
      <c r="F57" s="6"/>
      <c r="G57" s="6"/>
      <c r="H57" s="6"/>
      <c r="I57" s="7" t="n">
        <f aca="false">F57+G57+H57</f>
        <v>0</v>
      </c>
      <c r="J57" s="8"/>
      <c r="K57" s="8"/>
      <c r="L57" s="8"/>
      <c r="M57" s="9" t="n">
        <f aca="false">J57+K57+L57</f>
        <v>0</v>
      </c>
      <c r="N57" s="10"/>
      <c r="O57" s="11"/>
      <c r="P57" s="11"/>
      <c r="Q57" s="11"/>
      <c r="R57" s="11"/>
      <c r="S57" s="13" t="str">
        <f aca="false">IF(AND(ISBLANK(N57),ISBLANK(O57)),"",IF(ISBLANK(N57),SUM(O57:R57)/40*55,N57+(P57+Q57+R57)/6*7))</f>
        <v/>
      </c>
      <c r="T57" s="14" t="e">
        <f aca="false">ROUND((45*M57/18)+S57,1)</f>
        <v>#VALUE!</v>
      </c>
      <c r="U57" s="14"/>
    </row>
    <row r="58" customFormat="false" ht="12.8" hidden="false" customHeight="false" outlineLevel="0" collapsed="false">
      <c r="A58" s="5" t="s">
        <v>136</v>
      </c>
      <c r="B58" s="5" t="s">
        <v>137</v>
      </c>
      <c r="C58" s="5" t="s">
        <v>20</v>
      </c>
      <c r="D58" s="5" t="s">
        <v>29</v>
      </c>
      <c r="E58" s="5" t="n">
        <v>1</v>
      </c>
      <c r="F58" s="6"/>
      <c r="G58" s="6"/>
      <c r="H58" s="6"/>
      <c r="I58" s="7" t="n">
        <f aca="false">F58+G58+H58</f>
        <v>0</v>
      </c>
      <c r="J58" s="8"/>
      <c r="K58" s="8"/>
      <c r="L58" s="8"/>
      <c r="M58" s="9" t="n">
        <f aca="false">J58+K58+L58</f>
        <v>0</v>
      </c>
      <c r="N58" s="10"/>
      <c r="O58" s="11"/>
      <c r="P58" s="11"/>
      <c r="Q58" s="11"/>
      <c r="R58" s="11"/>
      <c r="S58" s="13" t="str">
        <f aca="false">IF(AND(ISBLANK(N58),ISBLANK(O58)),"",IF(ISBLANK(N58),SUM(O58:R58)/40*55,N58+(P58+Q58+R58)/6*7))</f>
        <v/>
      </c>
      <c r="T58" s="14" t="e">
        <f aca="false">ROUND((45*M58/18)+S58,1)</f>
        <v>#VALUE!</v>
      </c>
      <c r="U58" s="14"/>
    </row>
    <row r="59" customFormat="false" ht="12.8" hidden="false" customHeight="false" outlineLevel="0" collapsed="false">
      <c r="A59" s="5" t="s">
        <v>138</v>
      </c>
      <c r="B59" s="5" t="s">
        <v>139</v>
      </c>
      <c r="C59" s="5" t="s">
        <v>20</v>
      </c>
      <c r="D59" s="5" t="s">
        <v>24</v>
      </c>
      <c r="E59" s="5" t="n">
        <v>1</v>
      </c>
      <c r="F59" s="6"/>
      <c r="G59" s="6"/>
      <c r="H59" s="6"/>
      <c r="I59" s="7" t="n">
        <f aca="false">F59+G59+H59</f>
        <v>0</v>
      </c>
      <c r="J59" s="8"/>
      <c r="K59" s="8"/>
      <c r="L59" s="8"/>
      <c r="M59" s="9" t="n">
        <f aca="false">J59+K59+L59</f>
        <v>0</v>
      </c>
      <c r="N59" s="10"/>
      <c r="O59" s="11"/>
      <c r="P59" s="11"/>
      <c r="Q59" s="11"/>
      <c r="R59" s="11"/>
      <c r="S59" s="13" t="str">
        <f aca="false">IF(AND(ISBLANK(N59),ISBLANK(O59)),"",IF(ISBLANK(N59),SUM(O59:R59)/40*55,N59+(P59+Q59+R59)/6*7))</f>
        <v/>
      </c>
      <c r="T59" s="14" t="e">
        <f aca="false">ROUND((45*M59/18)+S59,1)</f>
        <v>#VALUE!</v>
      </c>
      <c r="U59" s="14"/>
    </row>
    <row r="60" customFormat="false" ht="12.8" hidden="false" customHeight="false" outlineLevel="0" collapsed="false">
      <c r="A60" s="5" t="s">
        <v>140</v>
      </c>
      <c r="B60" s="5" t="s">
        <v>141</v>
      </c>
      <c r="C60" s="5" t="s">
        <v>20</v>
      </c>
      <c r="D60" s="5" t="s">
        <v>24</v>
      </c>
      <c r="E60" s="5" t="n">
        <v>1</v>
      </c>
      <c r="F60" s="6"/>
      <c r="G60" s="6"/>
      <c r="H60" s="6"/>
      <c r="I60" s="7" t="n">
        <f aca="false">F60+G60+H60</f>
        <v>0</v>
      </c>
      <c r="J60" s="8"/>
      <c r="K60" s="8"/>
      <c r="L60" s="8"/>
      <c r="M60" s="9" t="n">
        <f aca="false">J60+K60+L60</f>
        <v>0</v>
      </c>
      <c r="N60" s="10"/>
      <c r="O60" s="11"/>
      <c r="P60" s="11"/>
      <c r="Q60" s="11"/>
      <c r="R60" s="11"/>
      <c r="S60" s="13" t="str">
        <f aca="false">IF(AND(ISBLANK(N60),ISBLANK(O60)),"",IF(ISBLANK(N60),SUM(O60:R60)/40*55,N60+(P60+Q60+R60)/6*7))</f>
        <v/>
      </c>
      <c r="T60" s="14" t="e">
        <f aca="false">ROUND((45*M60/18)+S60,1)</f>
        <v>#VALUE!</v>
      </c>
      <c r="U60" s="14"/>
    </row>
    <row r="61" customFormat="false" ht="12.8" hidden="false" customHeight="false" outlineLevel="0" collapsed="false">
      <c r="A61" s="5" t="s">
        <v>142</v>
      </c>
      <c r="B61" s="5" t="s">
        <v>143</v>
      </c>
      <c r="C61" s="5" t="s">
        <v>20</v>
      </c>
      <c r="D61" s="5" t="s">
        <v>29</v>
      </c>
      <c r="E61" s="5" t="n">
        <v>2</v>
      </c>
      <c r="F61" s="6"/>
      <c r="G61" s="6"/>
      <c r="H61" s="6"/>
      <c r="I61" s="7" t="n">
        <f aca="false">F61+G61+H61</f>
        <v>0</v>
      </c>
      <c r="J61" s="8"/>
      <c r="K61" s="8"/>
      <c r="L61" s="8"/>
      <c r="M61" s="9" t="n">
        <f aca="false">J61+K61+L61</f>
        <v>0</v>
      </c>
      <c r="N61" s="10"/>
      <c r="O61" s="11"/>
      <c r="P61" s="11"/>
      <c r="Q61" s="11"/>
      <c r="R61" s="11"/>
      <c r="S61" s="13" t="str">
        <f aca="false">IF(AND(ISBLANK(N61),ISBLANK(O61)),"",IF(ISBLANK(N61),SUM(O61:R61)/40*55,N61+(P61+Q61+R61)/6*7))</f>
        <v/>
      </c>
      <c r="T61" s="14" t="e">
        <f aca="false">ROUND((45*M61/18)+S61,1)</f>
        <v>#VALUE!</v>
      </c>
      <c r="U61" s="14"/>
    </row>
    <row r="62" customFormat="false" ht="12.8" hidden="false" customHeight="false" outlineLevel="0" collapsed="false">
      <c r="A62" s="5" t="s">
        <v>144</v>
      </c>
      <c r="B62" s="5" t="s">
        <v>145</v>
      </c>
      <c r="C62" s="5" t="s">
        <v>20</v>
      </c>
      <c r="D62" s="5" t="s">
        <v>21</v>
      </c>
      <c r="E62" s="5" t="n">
        <v>2</v>
      </c>
      <c r="F62" s="6"/>
      <c r="G62" s="6"/>
      <c r="H62" s="6"/>
      <c r="I62" s="7" t="n">
        <f aca="false">F62+G62+H62</f>
        <v>0</v>
      </c>
      <c r="J62" s="8"/>
      <c r="K62" s="8"/>
      <c r="L62" s="8"/>
      <c r="M62" s="9" t="n">
        <f aca="false">J62+K62+L62</f>
        <v>0</v>
      </c>
      <c r="N62" s="10"/>
      <c r="O62" s="11"/>
      <c r="P62" s="11"/>
      <c r="Q62" s="11"/>
      <c r="R62" s="11"/>
      <c r="S62" s="13" t="str">
        <f aca="false">IF(AND(ISBLANK(N62),ISBLANK(O62)),"",IF(ISBLANK(N62),SUM(O62:R62)/40*55,N62+(P62+Q62+R62)/6*7))</f>
        <v/>
      </c>
      <c r="T62" s="14" t="e">
        <f aca="false">ROUND((45*M62/18)+S62,1)</f>
        <v>#VALUE!</v>
      </c>
      <c r="U62" s="14"/>
    </row>
    <row r="63" customFormat="false" ht="12.8" hidden="false" customHeight="false" outlineLevel="0" collapsed="false">
      <c r="A63" s="5" t="s">
        <v>146</v>
      </c>
      <c r="B63" s="5" t="s">
        <v>147</v>
      </c>
      <c r="C63" s="5" t="s">
        <v>20</v>
      </c>
      <c r="D63" s="5" t="s">
        <v>24</v>
      </c>
      <c r="E63" s="5" t="n">
        <v>1</v>
      </c>
      <c r="F63" s="6"/>
      <c r="G63" s="6"/>
      <c r="H63" s="6"/>
      <c r="I63" s="7" t="n">
        <f aca="false">F63+G63+H63</f>
        <v>0</v>
      </c>
      <c r="J63" s="8"/>
      <c r="K63" s="8"/>
      <c r="L63" s="8"/>
      <c r="M63" s="9" t="n">
        <f aca="false">J63+K63+L63</f>
        <v>0</v>
      </c>
      <c r="N63" s="10"/>
      <c r="O63" s="11"/>
      <c r="P63" s="11"/>
      <c r="Q63" s="11"/>
      <c r="R63" s="11"/>
      <c r="S63" s="13" t="str">
        <f aca="false">IF(AND(ISBLANK(N63),ISBLANK(O63)),"",IF(ISBLANK(N63),SUM(O63:R63)/40*55,N63+(P63+Q63+R63)/6*7))</f>
        <v/>
      </c>
      <c r="T63" s="14" t="e">
        <f aca="false">ROUND((45*M63/18)+S63,1)</f>
        <v>#VALUE!</v>
      </c>
      <c r="U63" s="14"/>
    </row>
    <row r="64" customFormat="false" ht="12.8" hidden="false" customHeight="false" outlineLevel="0" collapsed="false">
      <c r="A64" s="5" t="s">
        <v>148</v>
      </c>
      <c r="B64" s="5" t="s">
        <v>149</v>
      </c>
      <c r="C64" s="5" t="s">
        <v>20</v>
      </c>
      <c r="D64" s="5" t="s">
        <v>29</v>
      </c>
      <c r="E64" s="5" t="n">
        <v>1</v>
      </c>
      <c r="F64" s="6"/>
      <c r="G64" s="6"/>
      <c r="H64" s="6"/>
      <c r="I64" s="7" t="n">
        <f aca="false">F64+G64+H64</f>
        <v>0</v>
      </c>
      <c r="J64" s="8"/>
      <c r="K64" s="8"/>
      <c r="L64" s="8"/>
      <c r="M64" s="9" t="n">
        <f aca="false">J64+K64+L64</f>
        <v>0</v>
      </c>
      <c r="N64" s="10"/>
      <c r="O64" s="11"/>
      <c r="P64" s="11"/>
      <c r="Q64" s="11"/>
      <c r="R64" s="11"/>
      <c r="S64" s="13" t="str">
        <f aca="false">IF(AND(ISBLANK(N64),ISBLANK(O64)),"",IF(ISBLANK(N64),SUM(O64:R64)/40*55,N64+(P64+Q64+R64)/6*7))</f>
        <v/>
      </c>
      <c r="T64" s="14" t="e">
        <f aca="false">ROUND((45*M64/18)+S64,1)</f>
        <v>#VALUE!</v>
      </c>
      <c r="U64" s="14"/>
    </row>
    <row r="65" customFormat="false" ht="12.8" hidden="false" customHeight="false" outlineLevel="0" collapsed="false">
      <c r="A65" s="5" t="s">
        <v>150</v>
      </c>
      <c r="B65" s="5" t="s">
        <v>151</v>
      </c>
      <c r="C65" s="5" t="s">
        <v>20</v>
      </c>
      <c r="D65" s="5" t="s">
        <v>24</v>
      </c>
      <c r="E65" s="5" t="n">
        <v>1</v>
      </c>
      <c r="F65" s="6"/>
      <c r="G65" s="6"/>
      <c r="H65" s="6"/>
      <c r="I65" s="7" t="n">
        <f aca="false">F65+G65+H65</f>
        <v>0</v>
      </c>
      <c r="J65" s="8"/>
      <c r="K65" s="8"/>
      <c r="L65" s="8"/>
      <c r="M65" s="9" t="n">
        <f aca="false">J65+K65+L65</f>
        <v>0</v>
      </c>
      <c r="N65" s="10"/>
      <c r="O65" s="11"/>
      <c r="P65" s="11"/>
      <c r="Q65" s="11"/>
      <c r="R65" s="11"/>
      <c r="S65" s="13" t="str">
        <f aca="false">IF(AND(ISBLANK(N65),ISBLANK(O65)),"",IF(ISBLANK(N65),SUM(O65:R65)/40*55,N65+(P65+Q65+R65)/6*7))</f>
        <v/>
      </c>
      <c r="T65" s="14" t="e">
        <f aca="false">ROUND((45*M65/18)+S65,1)</f>
        <v>#VALUE!</v>
      </c>
      <c r="U65" s="14"/>
    </row>
    <row r="66" customFormat="false" ht="12.8" hidden="false" customHeight="false" outlineLevel="0" collapsed="false">
      <c r="A66" s="5" t="s">
        <v>152</v>
      </c>
      <c r="B66" s="5" t="s">
        <v>153</v>
      </c>
      <c r="C66" s="5" t="s">
        <v>20</v>
      </c>
      <c r="D66" s="5" t="s">
        <v>29</v>
      </c>
      <c r="E66" s="5" t="n">
        <v>1</v>
      </c>
      <c r="F66" s="6"/>
      <c r="G66" s="6"/>
      <c r="H66" s="6"/>
      <c r="I66" s="7" t="n">
        <f aca="false">F66+G66+H66</f>
        <v>0</v>
      </c>
      <c r="J66" s="8"/>
      <c r="K66" s="8"/>
      <c r="L66" s="8"/>
      <c r="M66" s="9" t="n">
        <f aca="false">J66+K66+L66</f>
        <v>0</v>
      </c>
      <c r="N66" s="10"/>
      <c r="O66" s="11"/>
      <c r="P66" s="11"/>
      <c r="Q66" s="11"/>
      <c r="R66" s="11"/>
      <c r="S66" s="13" t="str">
        <f aca="false">IF(AND(ISBLANK(N66),ISBLANK(O66)),"",IF(ISBLANK(N66),SUM(O66:R66)/40*55,N66+(P66+Q66+R66)/6*7))</f>
        <v/>
      </c>
      <c r="T66" s="14" t="e">
        <f aca="false">ROUND((45*M66/18)+S66,1)</f>
        <v>#VALUE!</v>
      </c>
      <c r="U66" s="14"/>
    </row>
    <row r="67" customFormat="false" ht="12.8" hidden="false" customHeight="false" outlineLevel="0" collapsed="false">
      <c r="A67" s="5" t="s">
        <v>154</v>
      </c>
      <c r="B67" s="5" t="s">
        <v>155</v>
      </c>
      <c r="C67" s="5" t="s">
        <v>20</v>
      </c>
      <c r="D67" s="5" t="s">
        <v>21</v>
      </c>
      <c r="E67" s="5" t="n">
        <v>1</v>
      </c>
      <c r="F67" s="6"/>
      <c r="G67" s="6"/>
      <c r="H67" s="6"/>
      <c r="I67" s="7" t="n">
        <f aca="false">F67+G67+H67</f>
        <v>0</v>
      </c>
      <c r="J67" s="8"/>
      <c r="K67" s="8"/>
      <c r="L67" s="8"/>
      <c r="M67" s="9" t="n">
        <f aca="false">J67+K67+L67</f>
        <v>0</v>
      </c>
      <c r="N67" s="10"/>
      <c r="O67" s="11"/>
      <c r="P67" s="11"/>
      <c r="Q67" s="11"/>
      <c r="R67" s="11"/>
      <c r="S67" s="13" t="str">
        <f aca="false">IF(AND(ISBLANK(N67),ISBLANK(O67)),"",IF(ISBLANK(N67),SUM(O67:R67)/40*55,N67+(P67+Q67+R67)/6*7))</f>
        <v/>
      </c>
      <c r="T67" s="14" t="e">
        <f aca="false">ROUND((45*M67/18)+S67,1)</f>
        <v>#VALUE!</v>
      </c>
      <c r="U67" s="14"/>
    </row>
    <row r="68" customFormat="false" ht="12.8" hidden="false" customHeight="false" outlineLevel="0" collapsed="false">
      <c r="A68" s="5" t="s">
        <v>156</v>
      </c>
      <c r="B68" s="5" t="s">
        <v>157</v>
      </c>
      <c r="C68" s="5" t="s">
        <v>20</v>
      </c>
      <c r="D68" s="5" t="s">
        <v>21</v>
      </c>
      <c r="E68" s="5" t="n">
        <v>1</v>
      </c>
      <c r="F68" s="6"/>
      <c r="G68" s="6"/>
      <c r="H68" s="6"/>
      <c r="I68" s="7" t="n">
        <f aca="false">F68+G68+H68</f>
        <v>0</v>
      </c>
      <c r="J68" s="8"/>
      <c r="K68" s="8"/>
      <c r="L68" s="8"/>
      <c r="M68" s="9" t="n">
        <f aca="false">J68+K68+L68</f>
        <v>0</v>
      </c>
      <c r="N68" s="10"/>
      <c r="O68" s="11"/>
      <c r="P68" s="11"/>
      <c r="Q68" s="11"/>
      <c r="R68" s="11"/>
      <c r="S68" s="13" t="str">
        <f aca="false">IF(AND(ISBLANK(N68),ISBLANK(O68)),"",IF(ISBLANK(N68),SUM(O68:R68)/40*55,N68+(P68+Q68+R68)/6*7))</f>
        <v/>
      </c>
      <c r="T68" s="14" t="e">
        <f aca="false">ROUND((45*M68/18)+S68,1)</f>
        <v>#VALUE!</v>
      </c>
      <c r="U68" s="14"/>
    </row>
    <row r="69" customFormat="false" ht="12.8" hidden="false" customHeight="false" outlineLevel="0" collapsed="false">
      <c r="A69" s="5" t="s">
        <v>158</v>
      </c>
      <c r="B69" s="5" t="s">
        <v>159</v>
      </c>
      <c r="C69" s="5" t="s">
        <v>20</v>
      </c>
      <c r="D69" s="5" t="s">
        <v>29</v>
      </c>
      <c r="E69" s="5" t="n">
        <v>1</v>
      </c>
      <c r="F69" s="6"/>
      <c r="G69" s="6"/>
      <c r="H69" s="6"/>
      <c r="I69" s="7" t="n">
        <f aca="false">F69+G69+H69</f>
        <v>0</v>
      </c>
      <c r="J69" s="8"/>
      <c r="K69" s="8"/>
      <c r="L69" s="8"/>
      <c r="M69" s="9" t="n">
        <f aca="false">J69+K69+L69</f>
        <v>0</v>
      </c>
      <c r="N69" s="10"/>
      <c r="O69" s="11"/>
      <c r="P69" s="11"/>
      <c r="Q69" s="11"/>
      <c r="R69" s="11"/>
      <c r="S69" s="13" t="str">
        <f aca="false">IF(AND(ISBLANK(N69),ISBLANK(O69)),"",IF(ISBLANK(N69),SUM(O69:R69)/40*55,N69+(P69+Q69+R69)/6*7))</f>
        <v/>
      </c>
      <c r="T69" s="14" t="e">
        <f aca="false">ROUND((45*M69/18)+S69,1)</f>
        <v>#VALUE!</v>
      </c>
      <c r="U69" s="14"/>
    </row>
    <row r="70" customFormat="false" ht="12.8" hidden="false" customHeight="false" outlineLevel="0" collapsed="false">
      <c r="A70" s="5" t="s">
        <v>160</v>
      </c>
      <c r="B70" s="5" t="s">
        <v>161</v>
      </c>
      <c r="C70" s="5" t="s">
        <v>20</v>
      </c>
      <c r="D70" s="5" t="s">
        <v>21</v>
      </c>
      <c r="E70" s="5" t="n">
        <v>1</v>
      </c>
      <c r="F70" s="6"/>
      <c r="G70" s="6"/>
      <c r="H70" s="6"/>
      <c r="I70" s="7" t="n">
        <f aca="false">F70+G70+H70</f>
        <v>0</v>
      </c>
      <c r="J70" s="8"/>
      <c r="K70" s="8"/>
      <c r="L70" s="8"/>
      <c r="M70" s="9" t="n">
        <f aca="false">J70+K70+L70</f>
        <v>0</v>
      </c>
      <c r="N70" s="10"/>
      <c r="O70" s="11"/>
      <c r="P70" s="11"/>
      <c r="Q70" s="11"/>
      <c r="R70" s="11"/>
      <c r="S70" s="13" t="str">
        <f aca="false">IF(AND(ISBLANK(N70),ISBLANK(O70)),"",IF(ISBLANK(N70),SUM(O70:R70)/40*55,N70+(P70+Q70+R70)/6*7))</f>
        <v/>
      </c>
      <c r="T70" s="14" t="e">
        <f aca="false">ROUND((45*M70/18)+S70,1)</f>
        <v>#VALUE!</v>
      </c>
      <c r="U70" s="14"/>
    </row>
    <row r="71" customFormat="false" ht="12.8" hidden="false" customHeight="false" outlineLevel="0" collapsed="false">
      <c r="A71" s="5" t="s">
        <v>162</v>
      </c>
      <c r="B71" s="5" t="s">
        <v>163</v>
      </c>
      <c r="C71" s="5" t="s">
        <v>20</v>
      </c>
      <c r="D71" s="5" t="s">
        <v>29</v>
      </c>
      <c r="E71" s="5" t="n">
        <v>1</v>
      </c>
      <c r="F71" s="6"/>
      <c r="G71" s="6"/>
      <c r="H71" s="6"/>
      <c r="I71" s="7" t="n">
        <f aca="false">F71+G71+H71</f>
        <v>0</v>
      </c>
      <c r="J71" s="8"/>
      <c r="K71" s="8"/>
      <c r="L71" s="8"/>
      <c r="M71" s="9" t="n">
        <f aca="false">J71+K71+L71</f>
        <v>0</v>
      </c>
      <c r="N71" s="10"/>
      <c r="O71" s="11"/>
      <c r="P71" s="11"/>
      <c r="Q71" s="11"/>
      <c r="R71" s="11"/>
      <c r="S71" s="13" t="str">
        <f aca="false">IF(AND(ISBLANK(N71),ISBLANK(O71)),"",IF(ISBLANK(N71),SUM(O71:R71)/40*55,N71+(P71+Q71+R71)/6*7))</f>
        <v/>
      </c>
      <c r="T71" s="14" t="e">
        <f aca="false">ROUND((45*M71/18)+S71,1)</f>
        <v>#VALUE!</v>
      </c>
      <c r="U71" s="14"/>
    </row>
    <row r="72" customFormat="false" ht="12.8" hidden="false" customHeight="false" outlineLevel="0" collapsed="false">
      <c r="A72" s="5" t="s">
        <v>164</v>
      </c>
      <c r="B72" s="5" t="s">
        <v>165</v>
      </c>
      <c r="C72" s="5" t="s">
        <v>20</v>
      </c>
      <c r="D72" s="5" t="s">
        <v>21</v>
      </c>
      <c r="E72" s="5" t="n">
        <v>1</v>
      </c>
      <c r="F72" s="6"/>
      <c r="G72" s="6"/>
      <c r="H72" s="6"/>
      <c r="I72" s="7" t="n">
        <f aca="false">F72+G72+H72</f>
        <v>0</v>
      </c>
      <c r="J72" s="8"/>
      <c r="K72" s="8"/>
      <c r="L72" s="8"/>
      <c r="M72" s="9" t="n">
        <f aca="false">J72+K72+L72</f>
        <v>0</v>
      </c>
      <c r="N72" s="10"/>
      <c r="O72" s="11"/>
      <c r="P72" s="11"/>
      <c r="Q72" s="11"/>
      <c r="R72" s="11"/>
      <c r="S72" s="13" t="str">
        <f aca="false">IF(AND(ISBLANK(N72),ISBLANK(O72)),"",IF(ISBLANK(N72),SUM(O72:R72)/40*55,N72+(P72+Q72+R72)/6*7))</f>
        <v/>
      </c>
      <c r="T72" s="14" t="e">
        <f aca="false">ROUND((45*M72/18)+S72,1)</f>
        <v>#VALUE!</v>
      </c>
      <c r="U72" s="14"/>
    </row>
    <row r="73" customFormat="false" ht="12.8" hidden="false" customHeight="false" outlineLevel="0" collapsed="false">
      <c r="A73" s="5" t="s">
        <v>166</v>
      </c>
      <c r="B73" s="5" t="s">
        <v>167</v>
      </c>
      <c r="C73" s="5" t="s">
        <v>20</v>
      </c>
      <c r="D73" s="5" t="s">
        <v>21</v>
      </c>
      <c r="E73" s="5" t="n">
        <v>2</v>
      </c>
      <c r="F73" s="6"/>
      <c r="G73" s="6"/>
      <c r="H73" s="6"/>
      <c r="I73" s="7" t="n">
        <f aca="false">F73+G73+H73</f>
        <v>0</v>
      </c>
      <c r="J73" s="8"/>
      <c r="K73" s="8"/>
      <c r="L73" s="8"/>
      <c r="M73" s="9" t="n">
        <f aca="false">J73+K73+L73</f>
        <v>0</v>
      </c>
      <c r="N73" s="10"/>
      <c r="O73" s="11"/>
      <c r="P73" s="11"/>
      <c r="Q73" s="11"/>
      <c r="R73" s="11"/>
      <c r="S73" s="13" t="str">
        <f aca="false">IF(AND(ISBLANK(N73),ISBLANK(O73)),"",IF(ISBLANK(N73),SUM(O73:R73)/40*55,N73+(P73+Q73+R73)/6*7))</f>
        <v/>
      </c>
      <c r="T73" s="14" t="e">
        <f aca="false">ROUND((45*M73/18)+S73,1)</f>
        <v>#VALUE!</v>
      </c>
      <c r="U73" s="14"/>
    </row>
    <row r="74" customFormat="false" ht="12.8" hidden="false" customHeight="false" outlineLevel="0" collapsed="false">
      <c r="A74" s="5" t="s">
        <v>168</v>
      </c>
      <c r="B74" s="5" t="s">
        <v>169</v>
      </c>
      <c r="C74" s="5" t="s">
        <v>20</v>
      </c>
      <c r="D74" s="5" t="s">
        <v>29</v>
      </c>
      <c r="E74" s="5" t="n">
        <v>1</v>
      </c>
      <c r="F74" s="6"/>
      <c r="G74" s="6"/>
      <c r="H74" s="6"/>
      <c r="I74" s="7" t="n">
        <f aca="false">F74+G74+H74</f>
        <v>0</v>
      </c>
      <c r="J74" s="8"/>
      <c r="K74" s="8"/>
      <c r="L74" s="8"/>
      <c r="M74" s="9" t="n">
        <f aca="false">J74+K74+L74</f>
        <v>0</v>
      </c>
      <c r="N74" s="10"/>
      <c r="O74" s="11"/>
      <c r="P74" s="11"/>
      <c r="Q74" s="11"/>
      <c r="R74" s="11"/>
      <c r="S74" s="13" t="str">
        <f aca="false">IF(AND(ISBLANK(N74),ISBLANK(O74)),"",IF(ISBLANK(N74),SUM(O74:R74)/40*55,N74+(P74+Q74+R74)/6*7))</f>
        <v/>
      </c>
      <c r="T74" s="14" t="e">
        <f aca="false">ROUND((45*M74/18)+S74,1)</f>
        <v>#VALUE!</v>
      </c>
      <c r="U74" s="14"/>
    </row>
    <row r="75" customFormat="false" ht="12.8" hidden="false" customHeight="false" outlineLevel="0" collapsed="false">
      <c r="A75" s="5" t="s">
        <v>170</v>
      </c>
      <c r="B75" s="5" t="s">
        <v>171</v>
      </c>
      <c r="C75" s="5" t="s">
        <v>20</v>
      </c>
      <c r="D75" s="5" t="s">
        <v>24</v>
      </c>
      <c r="E75" s="5" t="n">
        <v>1</v>
      </c>
      <c r="F75" s="6"/>
      <c r="G75" s="6"/>
      <c r="H75" s="6"/>
      <c r="I75" s="7" t="n">
        <f aca="false">F75+G75+H75</f>
        <v>0</v>
      </c>
      <c r="J75" s="8"/>
      <c r="K75" s="8"/>
      <c r="L75" s="8"/>
      <c r="M75" s="9" t="n">
        <f aca="false">J75+K75+L75</f>
        <v>0</v>
      </c>
      <c r="N75" s="10"/>
      <c r="O75" s="11"/>
      <c r="P75" s="11"/>
      <c r="Q75" s="11"/>
      <c r="R75" s="11"/>
      <c r="S75" s="13" t="str">
        <f aca="false">IF(AND(ISBLANK(N75),ISBLANK(O75)),"",IF(ISBLANK(N75),SUM(O75:R75)/40*55,N75+(P75+Q75+R75)/6*7))</f>
        <v/>
      </c>
      <c r="T75" s="14" t="e">
        <f aca="false">ROUND((45*M75/18)+S75,1)</f>
        <v>#VALUE!</v>
      </c>
      <c r="U75" s="14"/>
    </row>
    <row r="76" customFormat="false" ht="12.8" hidden="false" customHeight="false" outlineLevel="0" collapsed="false">
      <c r="A76" s="5" t="s">
        <v>172</v>
      </c>
      <c r="B76" s="5" t="s">
        <v>173</v>
      </c>
      <c r="C76" s="5" t="s">
        <v>20</v>
      </c>
      <c r="D76" s="5" t="s">
        <v>29</v>
      </c>
      <c r="E76" s="5" t="n">
        <v>1</v>
      </c>
      <c r="F76" s="6"/>
      <c r="G76" s="6"/>
      <c r="H76" s="6"/>
      <c r="I76" s="7" t="n">
        <f aca="false">F76+G76+H76</f>
        <v>0</v>
      </c>
      <c r="J76" s="8"/>
      <c r="K76" s="8"/>
      <c r="L76" s="8"/>
      <c r="M76" s="9" t="n">
        <f aca="false">J76+K76+L76</f>
        <v>0</v>
      </c>
      <c r="N76" s="10"/>
      <c r="O76" s="11"/>
      <c r="P76" s="11"/>
      <c r="Q76" s="11"/>
      <c r="R76" s="11"/>
      <c r="S76" s="13" t="str">
        <f aca="false">IF(AND(ISBLANK(N76),ISBLANK(O76)),"",IF(ISBLANK(N76),SUM(O76:R76)/40*55,N76+(P76+Q76+R76)/6*7))</f>
        <v/>
      </c>
      <c r="T76" s="14" t="e">
        <f aca="false">ROUND((45*M76/18)+S76,1)</f>
        <v>#VALUE!</v>
      </c>
      <c r="U76" s="14"/>
    </row>
    <row r="77" customFormat="false" ht="12.8" hidden="false" customHeight="false" outlineLevel="0" collapsed="false">
      <c r="A77" s="5" t="s">
        <v>174</v>
      </c>
      <c r="B77" s="5" t="s">
        <v>175</v>
      </c>
      <c r="C77" s="5" t="s">
        <v>20</v>
      </c>
      <c r="D77" s="5" t="s">
        <v>24</v>
      </c>
      <c r="E77" s="5" t="n">
        <v>1</v>
      </c>
      <c r="F77" s="6"/>
      <c r="G77" s="6"/>
      <c r="H77" s="6"/>
      <c r="I77" s="7" t="n">
        <f aca="false">F77+G77+H77</f>
        <v>0</v>
      </c>
      <c r="J77" s="8"/>
      <c r="K77" s="8"/>
      <c r="L77" s="8"/>
      <c r="M77" s="9" t="n">
        <f aca="false">J77+K77+L77</f>
        <v>0</v>
      </c>
      <c r="N77" s="10"/>
      <c r="O77" s="11"/>
      <c r="P77" s="11"/>
      <c r="Q77" s="11"/>
      <c r="R77" s="11"/>
      <c r="S77" s="13" t="str">
        <f aca="false">IF(AND(ISBLANK(N77),ISBLANK(O77)),"",IF(ISBLANK(N77),SUM(O77:R77)/40*55,N77+(P77+Q77+R77)/6*7))</f>
        <v/>
      </c>
      <c r="T77" s="14" t="e">
        <f aca="false">ROUND((45*M77/18)+S77,1)</f>
        <v>#VALUE!</v>
      </c>
      <c r="U77" s="14"/>
    </row>
    <row r="78" customFormat="false" ht="12.8" hidden="false" customHeight="false" outlineLevel="0" collapsed="false">
      <c r="A78" s="5" t="s">
        <v>176</v>
      </c>
      <c r="B78" s="5" t="s">
        <v>177</v>
      </c>
      <c r="C78" s="5" t="s">
        <v>20</v>
      </c>
      <c r="D78" s="5" t="s">
        <v>21</v>
      </c>
      <c r="E78" s="5" t="n">
        <v>2</v>
      </c>
      <c r="F78" s="6"/>
      <c r="G78" s="6"/>
      <c r="H78" s="6"/>
      <c r="I78" s="7" t="n">
        <f aca="false">F78+G78+H78</f>
        <v>0</v>
      </c>
      <c r="J78" s="8"/>
      <c r="K78" s="8"/>
      <c r="L78" s="8"/>
      <c r="M78" s="9" t="n">
        <f aca="false">J78+K78+L78</f>
        <v>0</v>
      </c>
      <c r="N78" s="10"/>
      <c r="O78" s="11"/>
      <c r="P78" s="11"/>
      <c r="Q78" s="11"/>
      <c r="R78" s="11"/>
      <c r="S78" s="13" t="str">
        <f aca="false">IF(AND(ISBLANK(N78),ISBLANK(O78)),"",IF(ISBLANK(N78),SUM(O78:R78)/40*55,N78+(P78+Q78+R78)/6*7))</f>
        <v/>
      </c>
      <c r="T78" s="14" t="e">
        <f aca="false">ROUND((45*M78/18)+S78,1)</f>
        <v>#VALUE!</v>
      </c>
      <c r="U78" s="14"/>
    </row>
    <row r="79" customFormat="false" ht="12.8" hidden="false" customHeight="false" outlineLevel="0" collapsed="false">
      <c r="A79" s="5" t="s">
        <v>178</v>
      </c>
      <c r="B79" s="5" t="s">
        <v>179</v>
      </c>
      <c r="C79" s="5" t="s">
        <v>20</v>
      </c>
      <c r="D79" s="5" t="s">
        <v>21</v>
      </c>
      <c r="E79" s="5" t="n">
        <v>1</v>
      </c>
      <c r="F79" s="6"/>
      <c r="G79" s="6"/>
      <c r="H79" s="6"/>
      <c r="I79" s="7" t="n">
        <f aca="false">F79+G79+H79</f>
        <v>0</v>
      </c>
      <c r="J79" s="8"/>
      <c r="K79" s="8"/>
      <c r="L79" s="8"/>
      <c r="M79" s="9" t="n">
        <f aca="false">J79+K79+L79</f>
        <v>0</v>
      </c>
      <c r="N79" s="10"/>
      <c r="O79" s="11"/>
      <c r="P79" s="11"/>
      <c r="Q79" s="11"/>
      <c r="R79" s="11"/>
      <c r="S79" s="13" t="str">
        <f aca="false">IF(AND(ISBLANK(N79),ISBLANK(O79)),"",IF(ISBLANK(N79),SUM(O79:R79)/40*55,N79+(P79+Q79+R79)/6*7))</f>
        <v/>
      </c>
      <c r="T79" s="14" t="e">
        <f aca="false">ROUND((45*M79/18)+S79,1)</f>
        <v>#VALUE!</v>
      </c>
      <c r="U79" s="14"/>
    </row>
    <row r="80" customFormat="false" ht="12.8" hidden="false" customHeight="false" outlineLevel="0" collapsed="false">
      <c r="A80" s="5" t="s">
        <v>180</v>
      </c>
      <c r="B80" s="5" t="s">
        <v>181</v>
      </c>
      <c r="C80" s="5" t="s">
        <v>20</v>
      </c>
      <c r="D80" s="5" t="s">
        <v>21</v>
      </c>
      <c r="E80" s="5" t="n">
        <v>1</v>
      </c>
      <c r="F80" s="6"/>
      <c r="G80" s="6"/>
      <c r="H80" s="6"/>
      <c r="I80" s="7" t="n">
        <f aca="false">F80+G80+H80</f>
        <v>0</v>
      </c>
      <c r="J80" s="8"/>
      <c r="K80" s="8"/>
      <c r="L80" s="8"/>
      <c r="M80" s="9" t="n">
        <f aca="false">J80+K80+L80</f>
        <v>0</v>
      </c>
      <c r="N80" s="10"/>
      <c r="O80" s="11"/>
      <c r="P80" s="11"/>
      <c r="Q80" s="11"/>
      <c r="R80" s="11"/>
      <c r="S80" s="13" t="str">
        <f aca="false">IF(AND(ISBLANK(N80),ISBLANK(O80)),"",IF(ISBLANK(N80),SUM(O80:R80)/40*55,N80+(P80+Q80+R80)/6*7))</f>
        <v/>
      </c>
      <c r="T80" s="14" t="e">
        <f aca="false">ROUND((45*M80/18)+S80,1)</f>
        <v>#VALUE!</v>
      </c>
      <c r="U80" s="14"/>
    </row>
    <row r="81" customFormat="false" ht="12.8" hidden="false" customHeight="false" outlineLevel="0" collapsed="false">
      <c r="A81" s="5" t="s">
        <v>182</v>
      </c>
      <c r="B81" s="5" t="s">
        <v>183</v>
      </c>
      <c r="C81" s="5" t="s">
        <v>20</v>
      </c>
      <c r="D81" s="5" t="s">
        <v>29</v>
      </c>
      <c r="E81" s="5" t="n">
        <v>1</v>
      </c>
      <c r="F81" s="6"/>
      <c r="G81" s="6"/>
      <c r="H81" s="6"/>
      <c r="I81" s="7" t="n">
        <f aca="false">F81+G81+H81</f>
        <v>0</v>
      </c>
      <c r="J81" s="8"/>
      <c r="K81" s="8"/>
      <c r="L81" s="8"/>
      <c r="M81" s="9" t="n">
        <f aca="false">J81+K81+L81</f>
        <v>0</v>
      </c>
      <c r="N81" s="10"/>
      <c r="O81" s="11"/>
      <c r="P81" s="11"/>
      <c r="Q81" s="11"/>
      <c r="R81" s="11"/>
      <c r="S81" s="13" t="str">
        <f aca="false">IF(AND(ISBLANK(N81),ISBLANK(O81)),"",IF(ISBLANK(N81),SUM(O81:R81)/40*55,N81+(P81+Q81+R81)/6*7))</f>
        <v/>
      </c>
      <c r="T81" s="14" t="e">
        <f aca="false">ROUND((45*M81/18)+S81,1)</f>
        <v>#VALUE!</v>
      </c>
      <c r="U81" s="14"/>
    </row>
    <row r="82" customFormat="false" ht="12.8" hidden="false" customHeight="false" outlineLevel="0" collapsed="false">
      <c r="A82" s="5" t="s">
        <v>184</v>
      </c>
      <c r="B82" s="5" t="s">
        <v>185</v>
      </c>
      <c r="C82" s="5" t="s">
        <v>20</v>
      </c>
      <c r="D82" s="5" t="s">
        <v>21</v>
      </c>
      <c r="E82" s="5" t="n">
        <v>1</v>
      </c>
      <c r="F82" s="6"/>
      <c r="G82" s="6"/>
      <c r="H82" s="6"/>
      <c r="I82" s="7" t="n">
        <f aca="false">F82+G82+H82</f>
        <v>0</v>
      </c>
      <c r="J82" s="8"/>
      <c r="K82" s="8"/>
      <c r="L82" s="8"/>
      <c r="M82" s="9" t="n">
        <f aca="false">J82+K82+L82</f>
        <v>0</v>
      </c>
      <c r="N82" s="10"/>
      <c r="O82" s="11"/>
      <c r="P82" s="11"/>
      <c r="Q82" s="11"/>
      <c r="R82" s="11"/>
      <c r="S82" s="13" t="str">
        <f aca="false">IF(AND(ISBLANK(N82),ISBLANK(O82)),"",IF(ISBLANK(N82),SUM(O82:R82)/40*55,N82+(P82+Q82+R82)/6*7))</f>
        <v/>
      </c>
      <c r="T82" s="14" t="e">
        <f aca="false">ROUND((45*M82/18)+S82,1)</f>
        <v>#VALUE!</v>
      </c>
      <c r="U82" s="14"/>
    </row>
    <row r="83" customFormat="false" ht="12.8" hidden="false" customHeight="false" outlineLevel="0" collapsed="false">
      <c r="A83" s="5" t="s">
        <v>186</v>
      </c>
      <c r="B83" s="5" t="s">
        <v>187</v>
      </c>
      <c r="C83" s="5" t="s">
        <v>20</v>
      </c>
      <c r="D83" s="5" t="s">
        <v>21</v>
      </c>
      <c r="E83" s="5" t="n">
        <v>2</v>
      </c>
      <c r="F83" s="6"/>
      <c r="G83" s="6"/>
      <c r="H83" s="6"/>
      <c r="I83" s="7" t="n">
        <f aca="false">F83+G83+H83</f>
        <v>0</v>
      </c>
      <c r="J83" s="8"/>
      <c r="K83" s="8"/>
      <c r="L83" s="8"/>
      <c r="M83" s="9" t="n">
        <f aca="false">J83+K83+L83</f>
        <v>0</v>
      </c>
      <c r="N83" s="10"/>
      <c r="O83" s="11"/>
      <c r="P83" s="11"/>
      <c r="Q83" s="11"/>
      <c r="R83" s="11"/>
      <c r="S83" s="13" t="str">
        <f aca="false">IF(AND(ISBLANK(N83),ISBLANK(O83)),"",IF(ISBLANK(N83),SUM(O83:R83)/40*55,N83+(P83+Q83+R83)/6*7))</f>
        <v/>
      </c>
      <c r="T83" s="14" t="e">
        <f aca="false">ROUND((45*M83/18)+S83,1)</f>
        <v>#VALUE!</v>
      </c>
      <c r="U83" s="14"/>
    </row>
    <row r="84" customFormat="false" ht="12.8" hidden="false" customHeight="false" outlineLevel="0" collapsed="false">
      <c r="A84" s="5" t="s">
        <v>188</v>
      </c>
      <c r="B84" s="5" t="s">
        <v>189</v>
      </c>
      <c r="C84" s="5" t="s">
        <v>20</v>
      </c>
      <c r="D84" s="5" t="s">
        <v>21</v>
      </c>
      <c r="E84" s="5" t="n">
        <v>1</v>
      </c>
      <c r="F84" s="6"/>
      <c r="G84" s="6"/>
      <c r="H84" s="6"/>
      <c r="I84" s="7" t="n">
        <f aca="false">F84+G84+H84</f>
        <v>0</v>
      </c>
      <c r="J84" s="8"/>
      <c r="K84" s="8"/>
      <c r="L84" s="8"/>
      <c r="M84" s="9" t="n">
        <f aca="false">J84+K84+L84</f>
        <v>0</v>
      </c>
      <c r="N84" s="10"/>
      <c r="O84" s="11"/>
      <c r="P84" s="11"/>
      <c r="Q84" s="11"/>
      <c r="R84" s="11"/>
      <c r="S84" s="13" t="str">
        <f aca="false">IF(AND(ISBLANK(N84),ISBLANK(O84)),"",IF(ISBLANK(N84),SUM(O84:R84)/40*55,N84+(P84+Q84+R84)/6*7))</f>
        <v/>
      </c>
      <c r="T84" s="14" t="e">
        <f aca="false">ROUND((45*M84/18)+S84,1)</f>
        <v>#VALUE!</v>
      </c>
      <c r="U84" s="14"/>
    </row>
    <row r="85" customFormat="false" ht="12.8" hidden="false" customHeight="false" outlineLevel="0" collapsed="false">
      <c r="A85" s="5" t="s">
        <v>190</v>
      </c>
      <c r="B85" s="5" t="s">
        <v>191</v>
      </c>
      <c r="C85" s="5" t="s">
        <v>20</v>
      </c>
      <c r="D85" s="5" t="s">
        <v>24</v>
      </c>
      <c r="E85" s="5" t="n">
        <v>1</v>
      </c>
      <c r="F85" s="6"/>
      <c r="G85" s="6"/>
      <c r="H85" s="6"/>
      <c r="I85" s="7" t="n">
        <f aca="false">F85+G85+H85</f>
        <v>0</v>
      </c>
      <c r="J85" s="8"/>
      <c r="K85" s="8"/>
      <c r="L85" s="8"/>
      <c r="M85" s="9" t="n">
        <f aca="false">J85+K85+L85</f>
        <v>0</v>
      </c>
      <c r="N85" s="10"/>
      <c r="O85" s="11"/>
      <c r="P85" s="11"/>
      <c r="Q85" s="11"/>
      <c r="R85" s="11"/>
      <c r="S85" s="13" t="str">
        <f aca="false">IF(AND(ISBLANK(N85),ISBLANK(O85)),"",IF(ISBLANK(N85),SUM(O85:R85)/40*55,N85+(P85+Q85+R85)/6*7))</f>
        <v/>
      </c>
      <c r="T85" s="14" t="e">
        <f aca="false">ROUND((45*M85/18)+S85,1)</f>
        <v>#VALUE!</v>
      </c>
      <c r="U85" s="14"/>
    </row>
    <row r="87" customFormat="false" ht="12.8" hidden="false" customHeight="false" outlineLevel="0" collapsed="false">
      <c r="A87" s="1" t="s">
        <v>192</v>
      </c>
    </row>
    <row r="88" customFormat="false" ht="13.8" hidden="false" customHeight="false" outlineLevel="0" collapsed="false">
      <c r="A88" s="2" t="s">
        <v>0</v>
      </c>
      <c r="B88" s="2" t="s">
        <v>1</v>
      </c>
      <c r="C88" s="2" t="s">
        <v>2</v>
      </c>
      <c r="D88" s="2" t="s">
        <v>3</v>
      </c>
      <c r="E88" s="2" t="s">
        <v>4</v>
      </c>
      <c r="F88" s="2" t="s">
        <v>5</v>
      </c>
      <c r="G88" s="2" t="s">
        <v>6</v>
      </c>
      <c r="H88" s="2" t="s">
        <v>7</v>
      </c>
      <c r="I88" s="2" t="s">
        <v>8</v>
      </c>
      <c r="J88" s="2" t="s">
        <v>5</v>
      </c>
      <c r="K88" s="2" t="s">
        <v>6</v>
      </c>
      <c r="L88" s="2" t="s">
        <v>7</v>
      </c>
      <c r="M88" s="2" t="s">
        <v>8</v>
      </c>
      <c r="N88" s="3" t="s">
        <v>9</v>
      </c>
      <c r="O88" s="3" t="s">
        <v>10</v>
      </c>
      <c r="P88" s="3" t="s">
        <v>11</v>
      </c>
      <c r="Q88" s="3" t="s">
        <v>12</v>
      </c>
      <c r="R88" s="3" t="s">
        <v>13</v>
      </c>
      <c r="S88" s="3" t="s">
        <v>14</v>
      </c>
      <c r="T88" s="4" t="s">
        <v>15</v>
      </c>
      <c r="U88" s="4"/>
      <c r="V88" s="4" t="s">
        <v>17</v>
      </c>
    </row>
    <row r="89" customFormat="false" ht="12.8" hidden="false" customHeight="false" outlineLevel="0" collapsed="false">
      <c r="A89" s="5" t="s">
        <v>34</v>
      </c>
      <c r="B89" s="5" t="s">
        <v>35</v>
      </c>
      <c r="C89" s="5" t="s">
        <v>20</v>
      </c>
      <c r="D89" s="5" t="s">
        <v>29</v>
      </c>
      <c r="E89" s="5" t="n">
        <v>1</v>
      </c>
      <c r="F89" s="6" t="n">
        <v>6</v>
      </c>
      <c r="G89" s="6" t="n">
        <v>5</v>
      </c>
      <c r="H89" s="6"/>
      <c r="I89" s="7" t="n">
        <f aca="false">F89+G89+H89</f>
        <v>11</v>
      </c>
      <c r="J89" s="8" t="n">
        <v>6</v>
      </c>
      <c r="K89" s="8" t="n">
        <v>5</v>
      </c>
      <c r="L89" s="19" t="n">
        <v>5.4</v>
      </c>
      <c r="M89" s="9" t="n">
        <f aca="false">J89+K89+L89</f>
        <v>16.4</v>
      </c>
      <c r="N89" s="10"/>
      <c r="O89" s="11" t="n">
        <v>10</v>
      </c>
      <c r="P89" s="12" t="n">
        <v>10</v>
      </c>
      <c r="Q89" s="12" t="n">
        <v>7</v>
      </c>
      <c r="R89" s="12" t="n">
        <v>10</v>
      </c>
      <c r="S89" s="17" t="n">
        <f aca="false">IF(AND(ISBLANK(N89),ISBLANK(O89)),"",IF(ISBLANK(N89),SUM(O89:R89)/40*55,N89+(P89+Q89+R89)/6*7))</f>
        <v>50.875</v>
      </c>
      <c r="T89" s="14" t="n">
        <f aca="false">ROUND((45*M89/18)+S89,1)</f>
        <v>91.9</v>
      </c>
      <c r="U89" s="15" t="n">
        <f aca="false">ROUND(100*T89/100,0)</f>
        <v>92</v>
      </c>
      <c r="V89" s="16" t="n">
        <f aca="false">TRUNC((U89-1)/10,0)+1</f>
        <v>10</v>
      </c>
      <c r="W89" s="21"/>
    </row>
    <row r="90" customFormat="false" ht="12.8" hidden="false" customHeight="false" outlineLevel="0" collapsed="false">
      <c r="A90" s="5" t="s">
        <v>43</v>
      </c>
      <c r="B90" s="5" t="s">
        <v>44</v>
      </c>
      <c r="C90" s="5" t="s">
        <v>20</v>
      </c>
      <c r="D90" s="5" t="s">
        <v>24</v>
      </c>
      <c r="E90" s="5" t="n">
        <v>2</v>
      </c>
      <c r="F90" s="6" t="n">
        <v>4</v>
      </c>
      <c r="G90" s="18" t="n">
        <v>1.5</v>
      </c>
      <c r="H90" s="18" t="n">
        <v>1.5</v>
      </c>
      <c r="I90" s="7" t="n">
        <f aca="false">F90+G90+H90</f>
        <v>7</v>
      </c>
      <c r="J90" s="8" t="n">
        <v>4</v>
      </c>
      <c r="K90" s="19" t="n">
        <v>6</v>
      </c>
      <c r="L90" s="19" t="n">
        <v>3.6</v>
      </c>
      <c r="M90" s="9" t="n">
        <f aca="false">J90+K90+L90</f>
        <v>13.6</v>
      </c>
      <c r="N90" s="10" t="n">
        <v>20</v>
      </c>
      <c r="O90" s="11"/>
      <c r="P90" s="12" t="n">
        <v>6</v>
      </c>
      <c r="Q90" s="12" t="n">
        <v>10</v>
      </c>
      <c r="R90" s="12" t="n">
        <v>10</v>
      </c>
      <c r="S90" s="17" t="n">
        <f aca="false">IF(AND(ISBLANK(N90),ISBLANK(O90)),"",IF(ISBLANK(N90),SUM(O90:R90)/40*55,N90+(P90+Q90+R90)/6*7))</f>
        <v>50.3333333333333</v>
      </c>
      <c r="T90" s="14" t="n">
        <f aca="false">ROUND((45*M90/18)+S90,1)</f>
        <v>84.3</v>
      </c>
      <c r="U90" s="15" t="n">
        <f aca="false">ROUND(100*T90/100,0)</f>
        <v>84</v>
      </c>
      <c r="V90" s="16" t="n">
        <f aca="false">TRUNC((U90-1)/10,0)+1</f>
        <v>9</v>
      </c>
      <c r="W90" s="21"/>
    </row>
    <row r="91" customFormat="false" ht="12.8" hidden="false" customHeight="false" outlineLevel="0" collapsed="false">
      <c r="A91" s="5" t="s">
        <v>37</v>
      </c>
      <c r="B91" s="5" t="s">
        <v>38</v>
      </c>
      <c r="C91" s="5" t="s">
        <v>20</v>
      </c>
      <c r="D91" s="5" t="s">
        <v>29</v>
      </c>
      <c r="E91" s="5" t="n">
        <v>1</v>
      </c>
      <c r="F91" s="6" t="n">
        <v>5.5</v>
      </c>
      <c r="G91" s="6" t="n">
        <v>5</v>
      </c>
      <c r="H91" s="6" t="n">
        <v>5.5</v>
      </c>
      <c r="I91" s="7" t="n">
        <f aca="false">F91+G91+H91</f>
        <v>16</v>
      </c>
      <c r="J91" s="8" t="n">
        <v>5.5</v>
      </c>
      <c r="K91" s="8" t="n">
        <v>5</v>
      </c>
      <c r="L91" s="8" t="n">
        <v>5.5</v>
      </c>
      <c r="M91" s="9" t="n">
        <f aca="false">J91+K91+L91</f>
        <v>16</v>
      </c>
      <c r="N91" s="10"/>
      <c r="O91" s="12" t="n">
        <v>3</v>
      </c>
      <c r="P91" s="12" t="n">
        <v>10</v>
      </c>
      <c r="Q91" s="12" t="n">
        <v>7</v>
      </c>
      <c r="R91" s="12" t="n">
        <v>8</v>
      </c>
      <c r="S91" s="13" t="n">
        <f aca="false">IF(AND(ISBLANK(N91),ISBLANK(O91)),"",IF(ISBLANK(N91),SUM(O91:R91)/40*55,N91+(P91+Q91+R91)/6*7))</f>
        <v>38.5</v>
      </c>
      <c r="T91" s="14" t="n">
        <f aca="false">ROUND((45*M91/18)+S91,1)</f>
        <v>78.5</v>
      </c>
      <c r="U91" s="15" t="n">
        <f aca="false">ROUND(100*T91/100,0)</f>
        <v>79</v>
      </c>
      <c r="V91" s="20" t="n">
        <f aca="false">TRUNC((U91-1)/10,0)+1</f>
        <v>8</v>
      </c>
      <c r="W91" s="21" t="s">
        <v>36</v>
      </c>
    </row>
    <row r="92" customFormat="false" ht="12.8" hidden="false" customHeight="false" outlineLevel="0" collapsed="false">
      <c r="A92" s="5" t="s">
        <v>76</v>
      </c>
      <c r="B92" s="5" t="s">
        <v>77</v>
      </c>
      <c r="C92" s="5" t="s">
        <v>20</v>
      </c>
      <c r="D92" s="5" t="s">
        <v>24</v>
      </c>
      <c r="E92" s="5" t="n">
        <v>2</v>
      </c>
      <c r="F92" s="18" t="n">
        <v>3.5</v>
      </c>
      <c r="G92" s="6" t="n">
        <v>2.5</v>
      </c>
      <c r="H92" s="6" t="n">
        <v>3</v>
      </c>
      <c r="I92" s="7" t="n">
        <f aca="false">F92+G92+H92</f>
        <v>9</v>
      </c>
      <c r="J92" s="19" t="n">
        <v>4.2</v>
      </c>
      <c r="K92" s="8" t="n">
        <v>2.5</v>
      </c>
      <c r="L92" s="8" t="n">
        <v>3</v>
      </c>
      <c r="M92" s="9" t="n">
        <f aca="false">J92+K92+L92</f>
        <v>9.7</v>
      </c>
      <c r="N92" s="10" t="n">
        <v>20</v>
      </c>
      <c r="O92" s="11"/>
      <c r="P92" s="11" t="n">
        <v>10</v>
      </c>
      <c r="Q92" s="11" t="n">
        <v>10</v>
      </c>
      <c r="R92" s="11" t="n">
        <v>0</v>
      </c>
      <c r="S92" s="17" t="n">
        <f aca="false">IF(AND(ISBLANK(N92),ISBLANK(O92)),"",IF(ISBLANK(N92),SUM(O92:R92)/40*55,N92+(P92+Q92+R92)/6*7))</f>
        <v>43.3333333333333</v>
      </c>
      <c r="T92" s="14" t="n">
        <f aca="false">ROUND((45*M92/18)+S92,1)</f>
        <v>67.6</v>
      </c>
      <c r="U92" s="15" t="n">
        <f aca="false">ROUND(100*T92/100,0)</f>
        <v>68</v>
      </c>
      <c r="V92" s="16" t="n">
        <f aca="false">TRUNC((U92-1)/10,0)+1</f>
        <v>7</v>
      </c>
    </row>
    <row r="93" customFormat="false" ht="12.8" hidden="false" customHeight="false" outlineLevel="0" collapsed="false">
      <c r="A93" s="5" t="s">
        <v>88</v>
      </c>
      <c r="B93" s="5" t="s">
        <v>89</v>
      </c>
      <c r="C93" s="5" t="s">
        <v>20</v>
      </c>
      <c r="D93" s="5" t="s">
        <v>29</v>
      </c>
      <c r="E93" s="5" t="n">
        <v>2</v>
      </c>
      <c r="F93" s="6" t="n">
        <v>5</v>
      </c>
      <c r="G93" s="6" t="n">
        <v>3.5</v>
      </c>
      <c r="H93" s="6" t="n">
        <v>3.5</v>
      </c>
      <c r="I93" s="7" t="n">
        <f aca="false">F93+G93+H93</f>
        <v>12</v>
      </c>
      <c r="J93" s="8" t="n">
        <v>5</v>
      </c>
      <c r="K93" s="8" t="n">
        <v>3.5</v>
      </c>
      <c r="L93" s="8" t="n">
        <v>3.5</v>
      </c>
      <c r="M93" s="9" t="n">
        <f aca="false">J93+K93+L93</f>
        <v>12</v>
      </c>
      <c r="N93" s="10"/>
      <c r="O93" s="11" t="n">
        <v>0</v>
      </c>
      <c r="P93" s="11" t="n">
        <v>10</v>
      </c>
      <c r="Q93" s="11" t="n">
        <v>7</v>
      </c>
      <c r="R93" s="11" t="n">
        <v>10</v>
      </c>
      <c r="S93" s="13" t="n">
        <f aca="false">IF(AND(ISBLANK(N93),ISBLANK(O93)),"",IF(ISBLANK(N93),SUM(O93:R93)/40*55,N93+(P93+Q93+R93)/6*7))</f>
        <v>37.125</v>
      </c>
      <c r="T93" s="14" t="n">
        <f aca="false">ROUND((45*M93/18)+S93,1)</f>
        <v>67.1</v>
      </c>
      <c r="U93" s="15" t="n">
        <f aca="false">ROUND(100*T93/100,0)</f>
        <v>67</v>
      </c>
      <c r="V93" s="16" t="n">
        <f aca="false">TRUNC((U93-1)/10,0)+1</f>
        <v>7</v>
      </c>
    </row>
    <row r="94" customFormat="false" ht="12.8" hidden="false" customHeight="false" outlineLevel="0" collapsed="false">
      <c r="A94" s="5" t="s">
        <v>65</v>
      </c>
      <c r="B94" s="5" t="s">
        <v>66</v>
      </c>
      <c r="C94" s="5" t="s">
        <v>20</v>
      </c>
      <c r="D94" s="5" t="s">
        <v>29</v>
      </c>
      <c r="E94" s="5" t="n">
        <v>2</v>
      </c>
      <c r="F94" s="6" t="n">
        <v>4.5</v>
      </c>
      <c r="G94" s="6" t="n">
        <v>5</v>
      </c>
      <c r="H94" s="6" t="n">
        <v>2.5</v>
      </c>
      <c r="I94" s="7" t="n">
        <f aca="false">F94+G94+H94</f>
        <v>12</v>
      </c>
      <c r="J94" s="8" t="n">
        <v>4.5</v>
      </c>
      <c r="K94" s="8" t="n">
        <v>5</v>
      </c>
      <c r="L94" s="8" t="n">
        <v>2.5</v>
      </c>
      <c r="M94" s="9" t="n">
        <f aca="false">J94+K94+L94</f>
        <v>12</v>
      </c>
      <c r="N94" s="10" t="n">
        <v>20</v>
      </c>
      <c r="O94" s="11"/>
      <c r="P94" s="11" t="n">
        <v>0</v>
      </c>
      <c r="Q94" s="11" t="n">
        <v>0</v>
      </c>
      <c r="R94" s="11" t="n">
        <v>7</v>
      </c>
      <c r="S94" s="17" t="n">
        <f aca="false">IF(AND(ISBLANK(N94),ISBLANK(O94)),"",IF(ISBLANK(N94),SUM(O94:R94)/40*55,N94+(P94+Q94+R94)/6*7))</f>
        <v>28.1666666666667</v>
      </c>
      <c r="T94" s="14" t="n">
        <f aca="false">ROUND((45*M94/18)+S94,1)</f>
        <v>58.2</v>
      </c>
      <c r="U94" s="15" t="n">
        <f aca="false">ROUND(100*T94/100,0)</f>
        <v>58</v>
      </c>
      <c r="V94" s="16" t="n">
        <f aca="false">TRUNC((U94-1)/10,0)+1</f>
        <v>6</v>
      </c>
    </row>
    <row r="95" customFormat="false" ht="12.8" hidden="false" customHeight="false" outlineLevel="0" collapsed="false">
      <c r="A95" s="5" t="s">
        <v>74</v>
      </c>
      <c r="B95" s="5" t="s">
        <v>75</v>
      </c>
      <c r="C95" s="5" t="s">
        <v>20</v>
      </c>
      <c r="D95" s="5" t="s">
        <v>29</v>
      </c>
      <c r="E95" s="5" t="n">
        <v>2</v>
      </c>
      <c r="F95" s="6" t="n">
        <v>4</v>
      </c>
      <c r="G95" s="18" t="n">
        <v>1</v>
      </c>
      <c r="H95" s="6" t="n">
        <v>2.5</v>
      </c>
      <c r="I95" s="7" t="n">
        <f aca="false">F95+G95+H95</f>
        <v>7.5</v>
      </c>
      <c r="J95" s="8" t="n">
        <v>4</v>
      </c>
      <c r="K95" s="19" t="n">
        <v>3.6</v>
      </c>
      <c r="L95" s="8" t="n">
        <v>2.5</v>
      </c>
      <c r="M95" s="9" t="n">
        <f aca="false">J95+K95+L95</f>
        <v>10.1</v>
      </c>
      <c r="N95" s="10"/>
      <c r="O95" s="12" t="n">
        <v>10</v>
      </c>
      <c r="P95" s="12" t="n">
        <v>10</v>
      </c>
      <c r="Q95" s="12" t="n">
        <v>0</v>
      </c>
      <c r="R95" s="12" t="n">
        <v>0</v>
      </c>
      <c r="S95" s="13" t="n">
        <f aca="false">IF(AND(ISBLANK(N95),ISBLANK(O95)),"",IF(ISBLANK(N95),SUM(O95:R95)/40*55,N95+(P95+Q95+R95)/6*7))</f>
        <v>27.5</v>
      </c>
      <c r="T95" s="14" t="n">
        <f aca="false">ROUND((45*M95/18)+S95,1)</f>
        <v>52.8</v>
      </c>
      <c r="U95" s="15" t="n">
        <f aca="false">ROUND(100*T95/100,0)</f>
        <v>53</v>
      </c>
      <c r="V95" s="16" t="n">
        <f aca="false">TRUNC((U95-1)/10,0)+1</f>
        <v>6</v>
      </c>
    </row>
    <row r="96" customFormat="false" ht="12.8" hidden="false" customHeight="false" outlineLevel="0" collapsed="false">
      <c r="A96" s="5" t="s">
        <v>61</v>
      </c>
      <c r="B96" s="5" t="s">
        <v>62</v>
      </c>
      <c r="C96" s="5" t="s">
        <v>20</v>
      </c>
      <c r="D96" s="5" t="s">
        <v>24</v>
      </c>
      <c r="E96" s="5" t="n">
        <v>1</v>
      </c>
      <c r="F96" s="6" t="n">
        <v>4.5</v>
      </c>
      <c r="G96" s="6" t="n">
        <v>4.5</v>
      </c>
      <c r="H96" s="6" t="n">
        <v>4.5</v>
      </c>
      <c r="I96" s="7" t="n">
        <f aca="false">F96+G96+H96</f>
        <v>13.5</v>
      </c>
      <c r="J96" s="8" t="n">
        <v>4.5</v>
      </c>
      <c r="K96" s="8" t="n">
        <v>4.5</v>
      </c>
      <c r="L96" s="8" t="n">
        <v>4.5</v>
      </c>
      <c r="M96" s="9" t="n">
        <f aca="false">J96+K96+L96</f>
        <v>13.5</v>
      </c>
      <c r="N96" s="10" t="n">
        <v>15</v>
      </c>
      <c r="O96" s="11"/>
      <c r="P96" s="12" t="n">
        <v>0</v>
      </c>
      <c r="Q96" s="12" t="n">
        <v>0</v>
      </c>
      <c r="R96" s="12" t="n">
        <v>1</v>
      </c>
      <c r="S96" s="24" t="n">
        <f aca="false">IF(AND(ISBLANK(N96),ISBLANK(O96)),"",IF(ISBLANK(N96),SUM(O96:R96)/40*55,N96+(P96+Q96+R96)/6*7))</f>
        <v>16.1666666666667</v>
      </c>
      <c r="T96" s="14" t="n">
        <f aca="false">ROUND((45*M96/18)+S96,1)</f>
        <v>49.9</v>
      </c>
      <c r="U96" s="15" t="n">
        <f aca="false">ROUND(100*T96/100,0)</f>
        <v>50</v>
      </c>
    </row>
    <row r="97" customFormat="false" ht="12.8" hidden="false" customHeight="false" outlineLevel="0" collapsed="false">
      <c r="A97" s="5" t="s">
        <v>84</v>
      </c>
      <c r="B97" s="5" t="s">
        <v>85</v>
      </c>
      <c r="C97" s="5" t="s">
        <v>20</v>
      </c>
      <c r="D97" s="5" t="s">
        <v>21</v>
      </c>
      <c r="E97" s="5" t="n">
        <v>1</v>
      </c>
      <c r="F97" s="6" t="n">
        <v>5</v>
      </c>
      <c r="G97" s="18" t="n">
        <v>3.5</v>
      </c>
      <c r="H97" s="18" t="n">
        <v>2</v>
      </c>
      <c r="I97" s="7" t="n">
        <f aca="false">F97+G97+H97</f>
        <v>10.5</v>
      </c>
      <c r="J97" s="8" t="n">
        <v>5</v>
      </c>
      <c r="K97" s="19" t="n">
        <v>3.6</v>
      </c>
      <c r="L97" s="19" t="n">
        <v>3.6</v>
      </c>
      <c r="M97" s="9" t="n">
        <f aca="false">J97+K97+L97</f>
        <v>12.2</v>
      </c>
      <c r="N97" s="10"/>
      <c r="O97" s="12" t="n">
        <v>4</v>
      </c>
      <c r="P97" s="12" t="n">
        <v>0</v>
      </c>
      <c r="Q97" s="12" t="n">
        <v>0</v>
      </c>
      <c r="R97" s="12" t="n">
        <v>10</v>
      </c>
      <c r="S97" s="24" t="n">
        <f aca="false">IF(AND(ISBLANK(N97),ISBLANK(O97)),"",IF(ISBLANK(N97),SUM(O97:R97)/40*55,N97+(P97+Q97+R97)/6*7))</f>
        <v>19.25</v>
      </c>
      <c r="T97" s="14" t="n">
        <f aca="false">ROUND((45*M97/18)+S97,1)</f>
        <v>49.8</v>
      </c>
      <c r="U97" s="15" t="n">
        <f aca="false">ROUND(100*T97/100,0)</f>
        <v>50</v>
      </c>
    </row>
    <row r="98" customFormat="false" ht="12.8" hidden="false" customHeight="false" outlineLevel="0" collapsed="false">
      <c r="A98" s="5" t="s">
        <v>82</v>
      </c>
      <c r="B98" s="5" t="s">
        <v>83</v>
      </c>
      <c r="C98" s="5" t="s">
        <v>20</v>
      </c>
      <c r="D98" s="5" t="s">
        <v>21</v>
      </c>
      <c r="E98" s="5" t="n">
        <v>1</v>
      </c>
      <c r="F98" s="6" t="n">
        <v>5</v>
      </c>
      <c r="G98" s="6" t="n">
        <v>3.5</v>
      </c>
      <c r="H98" s="6" t="n">
        <v>3.5</v>
      </c>
      <c r="I98" s="7" t="n">
        <f aca="false">F98+G98+H98</f>
        <v>12</v>
      </c>
      <c r="J98" s="8" t="n">
        <v>5</v>
      </c>
      <c r="K98" s="8" t="n">
        <v>3.5</v>
      </c>
      <c r="L98" s="8" t="n">
        <v>3.5</v>
      </c>
      <c r="M98" s="9" t="n">
        <f aca="false">J98+K98+L98</f>
        <v>12</v>
      </c>
      <c r="N98" s="10"/>
      <c r="O98" s="12" t="n">
        <v>0</v>
      </c>
      <c r="P98" s="12" t="n">
        <v>0</v>
      </c>
      <c r="Q98" s="12" t="n">
        <v>4</v>
      </c>
      <c r="R98" s="12" t="n">
        <v>10</v>
      </c>
      <c r="S98" s="24" t="n">
        <f aca="false">IF(AND(ISBLANK(N98),ISBLANK(O98)),"",IF(ISBLANK(N98),SUM(O98:R98)/40*55,N98+(P98+Q98+R98)/6*7))</f>
        <v>19.25</v>
      </c>
      <c r="T98" s="14" t="n">
        <f aca="false">ROUND((45*M98/18)+S98,1)</f>
        <v>49.3</v>
      </c>
      <c r="U98" s="15" t="n">
        <f aca="false">ROUND(100*T98/100,0)</f>
        <v>49</v>
      </c>
    </row>
    <row r="99" customFormat="false" ht="12.8" hidden="false" customHeight="false" outlineLevel="0" collapsed="false">
      <c r="A99" s="5" t="s">
        <v>70</v>
      </c>
      <c r="B99" s="5" t="s">
        <v>71</v>
      </c>
      <c r="C99" s="5" t="s">
        <v>20</v>
      </c>
      <c r="D99" s="5" t="s">
        <v>21</v>
      </c>
      <c r="E99" s="5" t="n">
        <v>1</v>
      </c>
      <c r="F99" s="18" t="n">
        <v>1</v>
      </c>
      <c r="G99" s="18" t="n">
        <v>1</v>
      </c>
      <c r="H99" s="6"/>
      <c r="I99" s="7" t="n">
        <f aca="false">F99+G99+H99</f>
        <v>2</v>
      </c>
      <c r="J99" s="19" t="n">
        <v>3.6</v>
      </c>
      <c r="K99" s="19" t="n">
        <v>4.2</v>
      </c>
      <c r="L99" s="19" t="n">
        <v>1.8</v>
      </c>
      <c r="M99" s="9" t="n">
        <f aca="false">J99+K99+L99</f>
        <v>9.6</v>
      </c>
      <c r="N99" s="10" t="n">
        <v>14.4</v>
      </c>
      <c r="O99" s="11"/>
      <c r="P99" s="12" t="n">
        <v>5</v>
      </c>
      <c r="Q99" s="12" t="n">
        <v>3</v>
      </c>
      <c r="R99" s="12" t="n">
        <v>0</v>
      </c>
      <c r="S99" s="24" t="n">
        <f aca="false">IF(AND(ISBLANK(N99),ISBLANK(O99)),"",IF(ISBLANK(N99),SUM(O99:R99)/40*55,N99+(P99+Q99+R99)/6*7))</f>
        <v>23.7333333333333</v>
      </c>
      <c r="T99" s="14" t="n">
        <f aca="false">ROUND((45*M99/18)+S99,1)</f>
        <v>47.7</v>
      </c>
      <c r="U99" s="15" t="n">
        <f aca="false">ROUND(100*T99/100,0)</f>
        <v>48</v>
      </c>
    </row>
    <row r="100" customFormat="false" ht="12.8" hidden="false" customHeight="false" outlineLevel="0" collapsed="false">
      <c r="A100" s="5" t="s">
        <v>72</v>
      </c>
      <c r="B100" s="5" t="s">
        <v>73</v>
      </c>
      <c r="C100" s="5" t="s">
        <v>20</v>
      </c>
      <c r="D100" s="5" t="s">
        <v>21</v>
      </c>
      <c r="E100" s="5" t="n">
        <v>2</v>
      </c>
      <c r="F100" s="6"/>
      <c r="G100" s="6"/>
      <c r="H100" s="6"/>
      <c r="I100" s="7" t="n">
        <f aca="false">F100+G100+H100</f>
        <v>0</v>
      </c>
      <c r="J100" s="19" t="n">
        <v>3.6</v>
      </c>
      <c r="K100" s="19" t="n">
        <v>4.8</v>
      </c>
      <c r="L100" s="19" t="n">
        <v>2.4</v>
      </c>
      <c r="M100" s="9" t="n">
        <f aca="false">J100+K100+L100</f>
        <v>10.8</v>
      </c>
      <c r="N100" s="10" t="n">
        <v>20</v>
      </c>
      <c r="O100" s="11"/>
      <c r="P100" s="12" t="n">
        <v>0</v>
      </c>
      <c r="Q100" s="12" t="n">
        <v>0</v>
      </c>
      <c r="R100" s="12" t="n">
        <v>0</v>
      </c>
      <c r="S100" s="24" t="n">
        <f aca="false">IF(AND(ISBLANK(N100),ISBLANK(O100)),"",IF(ISBLANK(N100),SUM(O100:R100)/40*55,N100+(P100+Q100+R100)/6*7))</f>
        <v>20</v>
      </c>
      <c r="T100" s="14" t="n">
        <f aca="false">ROUND((45*M100/18)+S100,1)</f>
        <v>47</v>
      </c>
      <c r="U100" s="15" t="n">
        <f aca="false">ROUND(100*T100/100,0)</f>
        <v>47</v>
      </c>
    </row>
    <row r="101" customFormat="false" ht="12.8" hidden="false" customHeight="false" outlineLevel="0" collapsed="false">
      <c r="A101" s="5" t="s">
        <v>68</v>
      </c>
      <c r="B101" s="5" t="s">
        <v>69</v>
      </c>
      <c r="C101" s="5" t="s">
        <v>20</v>
      </c>
      <c r="D101" s="5" t="s">
        <v>29</v>
      </c>
      <c r="E101" s="5" t="n">
        <v>2</v>
      </c>
      <c r="F101" s="6"/>
      <c r="G101" s="6"/>
      <c r="H101" s="6"/>
      <c r="I101" s="7" t="n">
        <f aca="false">F101+G101+H101</f>
        <v>0</v>
      </c>
      <c r="J101" s="23" t="n">
        <v>6</v>
      </c>
      <c r="K101" s="23" t="n">
        <v>2.4</v>
      </c>
      <c r="L101" s="23" t="n">
        <v>1.2</v>
      </c>
      <c r="M101" s="9" t="n">
        <f aca="false">J101+K101+L101</f>
        <v>9.6</v>
      </c>
      <c r="N101" s="10" t="n">
        <v>20</v>
      </c>
      <c r="O101" s="11"/>
      <c r="P101" s="12" t="n">
        <v>0</v>
      </c>
      <c r="Q101" s="12" t="n">
        <v>0</v>
      </c>
      <c r="R101" s="12" t="n">
        <v>0</v>
      </c>
      <c r="S101" s="24" t="n">
        <f aca="false">IF(AND(ISBLANK(N101),ISBLANK(O101)),"",IF(ISBLANK(N101),SUM(O101:R101)/40*55,N101+(P101+Q101+R101)/6*7))</f>
        <v>20</v>
      </c>
      <c r="T101" s="14" t="n">
        <f aca="false">ROUND((45*M101/18)+S101,1)</f>
        <v>44</v>
      </c>
      <c r="U101" s="15" t="n">
        <f aca="false">ROUND(100*T101/100,0)</f>
        <v>44</v>
      </c>
    </row>
    <row r="102" customFormat="false" ht="12.8" hidden="false" customHeight="false" outlineLevel="0" collapsed="false">
      <c r="A102" s="5" t="s">
        <v>80</v>
      </c>
      <c r="B102" s="5" t="s">
        <v>81</v>
      </c>
      <c r="C102" s="5" t="s">
        <v>20</v>
      </c>
      <c r="D102" s="5" t="s">
        <v>29</v>
      </c>
      <c r="E102" s="5" t="n">
        <v>1</v>
      </c>
      <c r="F102" s="6" t="n">
        <v>5.5</v>
      </c>
      <c r="G102" s="6" t="n">
        <v>3.5</v>
      </c>
      <c r="H102" s="6" t="n">
        <v>1</v>
      </c>
      <c r="I102" s="7" t="n">
        <f aca="false">F102+G102+H102</f>
        <v>10</v>
      </c>
      <c r="J102" s="8" t="n">
        <v>5.5</v>
      </c>
      <c r="K102" s="8" t="n">
        <v>3.5</v>
      </c>
      <c r="L102" s="8" t="n">
        <v>1</v>
      </c>
      <c r="M102" s="9" t="n">
        <f aca="false">J102+K102+L102</f>
        <v>10</v>
      </c>
      <c r="N102" s="10" t="n">
        <v>15.8</v>
      </c>
      <c r="O102" s="11"/>
      <c r="P102" s="11"/>
      <c r="Q102" s="11"/>
      <c r="R102" s="11"/>
      <c r="S102" s="24" t="n">
        <f aca="false">IF(AND(ISBLANK(N102),ISBLANK(O102)),"",IF(ISBLANK(N102),SUM(O102:R102)/40*55,N102+(P102+Q102+R102)/6*7))</f>
        <v>15.8</v>
      </c>
      <c r="T102" s="14" t="n">
        <f aca="false">ROUND((45*M102/18)+S102,1)</f>
        <v>40.8</v>
      </c>
      <c r="U102" s="15" t="n">
        <f aca="false">ROUND(100*T102/100,0)</f>
        <v>41</v>
      </c>
      <c r="W102" s="21"/>
    </row>
    <row r="103" customFormat="false" ht="12.8" hidden="false" customHeight="false" outlineLevel="0" collapsed="false">
      <c r="A103" s="5" t="s">
        <v>78</v>
      </c>
      <c r="B103" s="5" t="s">
        <v>79</v>
      </c>
      <c r="C103" s="5" t="s">
        <v>20</v>
      </c>
      <c r="D103" s="5" t="s">
        <v>24</v>
      </c>
      <c r="E103" s="5" t="n">
        <v>2</v>
      </c>
      <c r="F103" s="18" t="n">
        <v>2</v>
      </c>
      <c r="G103" s="18" t="n">
        <v>1</v>
      </c>
      <c r="H103" s="18" t="n">
        <v>1</v>
      </c>
      <c r="I103" s="7" t="n">
        <f aca="false">F103+G103+H103</f>
        <v>4</v>
      </c>
      <c r="J103" s="19" t="n">
        <v>0.6</v>
      </c>
      <c r="K103" s="19" t="n">
        <v>1.2</v>
      </c>
      <c r="L103" s="19" t="n">
        <v>3.6</v>
      </c>
      <c r="M103" s="18" t="n">
        <f aca="false">J103+K103+L103</f>
        <v>5.4</v>
      </c>
      <c r="N103" s="10" t="n">
        <v>20</v>
      </c>
      <c r="O103" s="11"/>
      <c r="P103" s="12"/>
      <c r="Q103" s="12"/>
      <c r="R103" s="12"/>
      <c r="S103" s="24" t="n">
        <f aca="false">IF(AND(ISBLANK(N103),ISBLANK(O103)),"",IF(ISBLANK(N103),SUM(O103:R103)/40*55,N103+(P103+Q103+R103)/6*7))</f>
        <v>20</v>
      </c>
      <c r="T103" s="14" t="n">
        <f aca="false">ROUND((45*M103/18)+S103,1)</f>
        <v>33.5</v>
      </c>
      <c r="U103" s="15" t="n">
        <f aca="false">ROUND(100*T103/100,0)</f>
        <v>34</v>
      </c>
    </row>
    <row r="104" customFormat="false" ht="12.8" hidden="false" customHeight="false" outlineLevel="0" collapsed="false">
      <c r="A104" s="5" t="s">
        <v>96</v>
      </c>
      <c r="B104" s="5" t="s">
        <v>97</v>
      </c>
      <c r="C104" s="5" t="s">
        <v>20</v>
      </c>
      <c r="D104" s="5" t="s">
        <v>21</v>
      </c>
      <c r="E104" s="5" t="n">
        <v>2</v>
      </c>
      <c r="F104" s="6" t="n">
        <v>5.5</v>
      </c>
      <c r="G104" s="6" t="n">
        <v>2.5</v>
      </c>
      <c r="H104" s="18" t="n">
        <v>0</v>
      </c>
      <c r="I104" s="7" t="n">
        <f aca="false">F104+G104+H104</f>
        <v>8</v>
      </c>
      <c r="J104" s="8" t="n">
        <v>5.5</v>
      </c>
      <c r="K104" s="8" t="n">
        <v>2.5</v>
      </c>
      <c r="L104" s="8"/>
      <c r="M104" s="18" t="n">
        <f aca="false">J104+K104+L104</f>
        <v>8</v>
      </c>
      <c r="N104" s="10"/>
      <c r="O104" s="11" t="n">
        <v>0</v>
      </c>
      <c r="P104" s="11" t="n">
        <v>0</v>
      </c>
      <c r="Q104" s="11" t="n">
        <v>0</v>
      </c>
      <c r="R104" s="11" t="n">
        <v>10</v>
      </c>
      <c r="S104" s="25" t="n">
        <f aca="false">IF(AND(ISBLANK(N104),ISBLANK(O104)),"",IF(ISBLANK(N104),SUM(O104:R104)/40*55,N104+(P104+Q104+R104)/6*7))</f>
        <v>13.75</v>
      </c>
      <c r="T104" s="14" t="n">
        <f aca="false">ROUND((45*M104/18)+S104,1)</f>
        <v>33.8</v>
      </c>
      <c r="U104" s="15" t="n">
        <f aca="false">ROUND(100*T104/100,0)</f>
        <v>34</v>
      </c>
    </row>
    <row r="105" customFormat="false" ht="12.8" hidden="false" customHeight="false" outlineLevel="0" collapsed="false">
      <c r="A105" s="5" t="s">
        <v>86</v>
      </c>
      <c r="B105" s="5" t="s">
        <v>87</v>
      </c>
      <c r="C105" s="5" t="s">
        <v>20</v>
      </c>
      <c r="D105" s="5" t="s">
        <v>24</v>
      </c>
      <c r="E105" s="5" t="n">
        <v>2</v>
      </c>
      <c r="F105" s="6" t="n">
        <v>4.5</v>
      </c>
      <c r="G105" s="18" t="n">
        <v>0.5</v>
      </c>
      <c r="H105" s="6" t="n">
        <v>1</v>
      </c>
      <c r="I105" s="7" t="n">
        <f aca="false">F105+G105+H105</f>
        <v>6</v>
      </c>
      <c r="J105" s="8" t="n">
        <v>4.5</v>
      </c>
      <c r="K105" s="19" t="n">
        <v>3.6</v>
      </c>
      <c r="L105" s="8" t="n">
        <v>1</v>
      </c>
      <c r="M105" s="9" t="n">
        <f aca="false">J105+K105+L105</f>
        <v>9.1</v>
      </c>
      <c r="N105" s="10"/>
      <c r="O105" s="12" t="n">
        <v>0</v>
      </c>
      <c r="P105" s="12" t="n">
        <v>2</v>
      </c>
      <c r="Q105" s="12" t="n">
        <v>0</v>
      </c>
      <c r="R105" s="12" t="n">
        <v>5</v>
      </c>
      <c r="S105" s="24" t="n">
        <f aca="false">IF(AND(ISBLANK(N105),ISBLANK(O105)),"",IF(ISBLANK(N105),SUM(O105:R105)/40*55,N105+(P105+Q105+R105)/6*7))</f>
        <v>9.625</v>
      </c>
      <c r="T105" s="14" t="n">
        <f aca="false">ROUND((45*M105/18)+S105,1)</f>
        <v>32.4</v>
      </c>
      <c r="U105" s="15" t="n">
        <f aca="false">ROUND(100*T105/100,0)</f>
        <v>32</v>
      </c>
    </row>
    <row r="106" customFormat="false" ht="12.8" hidden="false" customHeight="false" outlineLevel="0" collapsed="false">
      <c r="A106" s="5" t="s">
        <v>90</v>
      </c>
      <c r="B106" s="5" t="s">
        <v>91</v>
      </c>
      <c r="C106" s="5" t="s">
        <v>20</v>
      </c>
      <c r="D106" s="5" t="s">
        <v>29</v>
      </c>
      <c r="E106" s="5" t="n">
        <v>2</v>
      </c>
      <c r="F106" s="6" t="n">
        <v>6</v>
      </c>
      <c r="G106" s="6" t="n">
        <v>3</v>
      </c>
      <c r="H106" s="6" t="n">
        <v>3</v>
      </c>
      <c r="I106" s="7" t="n">
        <f aca="false">F106+G106+H106</f>
        <v>12</v>
      </c>
      <c r="J106" s="8" t="n">
        <v>6</v>
      </c>
      <c r="K106" s="8" t="n">
        <v>3</v>
      </c>
      <c r="L106" s="8" t="n">
        <v>3</v>
      </c>
      <c r="M106" s="9" t="n">
        <f aca="false">J106+K106+L106</f>
        <v>12</v>
      </c>
      <c r="N106" s="10"/>
      <c r="O106" s="11" t="n">
        <v>0</v>
      </c>
      <c r="P106" s="11" t="n">
        <v>0</v>
      </c>
      <c r="Q106" s="11" t="n">
        <v>0</v>
      </c>
      <c r="R106" s="11" t="n">
        <v>1</v>
      </c>
      <c r="S106" s="25" t="n">
        <f aca="false">IF(AND(ISBLANK(N106),ISBLANK(O106)),"",IF(ISBLANK(N106),SUM(O106:R106)/40*55,N106+(P106+Q106+R106)/6*7))</f>
        <v>1.375</v>
      </c>
      <c r="T106" s="14" t="n">
        <f aca="false">ROUND((45*M106/18)+S106,1)</f>
        <v>31.4</v>
      </c>
      <c r="U106" s="15" t="n">
        <f aca="false">ROUND(100*T106/100,0)</f>
        <v>31</v>
      </c>
    </row>
    <row r="107" customFormat="false" ht="12.8" hidden="false" customHeight="false" outlineLevel="0" collapsed="false">
      <c r="A107" s="5" t="s">
        <v>102</v>
      </c>
      <c r="B107" s="5" t="s">
        <v>103</v>
      </c>
      <c r="C107" s="5" t="s">
        <v>20</v>
      </c>
      <c r="D107" s="5" t="s">
        <v>21</v>
      </c>
      <c r="E107" s="5" t="n">
        <v>1</v>
      </c>
      <c r="F107" s="6" t="n">
        <v>3.5</v>
      </c>
      <c r="G107" s="6" t="n">
        <v>2</v>
      </c>
      <c r="H107" s="6"/>
      <c r="I107" s="7" t="n">
        <f aca="false">F107+G107+H107</f>
        <v>5.5</v>
      </c>
      <c r="J107" s="8" t="n">
        <v>3.5</v>
      </c>
      <c r="K107" s="8" t="n">
        <v>2</v>
      </c>
      <c r="L107" s="19" t="n">
        <v>4.8</v>
      </c>
      <c r="M107" s="9" t="n">
        <f aca="false">J107+K107+L107</f>
        <v>10.3</v>
      </c>
      <c r="N107" s="10"/>
      <c r="O107" s="11" t="n">
        <v>0</v>
      </c>
      <c r="P107" s="11" t="n">
        <v>0</v>
      </c>
      <c r="Q107" s="11" t="n">
        <v>0</v>
      </c>
      <c r="R107" s="11" t="n">
        <v>2</v>
      </c>
      <c r="S107" s="25" t="n">
        <f aca="false">IF(AND(ISBLANK(N107),ISBLANK(O107)),"",IF(ISBLANK(N107),SUM(O107:R107)/40*55,N107+(P107+Q107+R107)/6*7))</f>
        <v>2.75</v>
      </c>
      <c r="T107" s="14" t="n">
        <f aca="false">ROUND((45*M107/18)+S107,1)</f>
        <v>28.5</v>
      </c>
      <c r="U107" s="15" t="n">
        <f aca="false">ROUND(100*T107/100,0)</f>
        <v>29</v>
      </c>
    </row>
    <row r="108" customFormat="false" ht="12.8" hidden="false" customHeight="false" outlineLevel="0" collapsed="false">
      <c r="A108" s="5" t="s">
        <v>100</v>
      </c>
      <c r="B108" s="5" t="s">
        <v>101</v>
      </c>
      <c r="C108" s="5" t="s">
        <v>20</v>
      </c>
      <c r="D108" s="5" t="s">
        <v>21</v>
      </c>
      <c r="E108" s="5" t="n">
        <v>1</v>
      </c>
      <c r="F108" s="18" t="n">
        <v>2.5</v>
      </c>
      <c r="G108" s="18" t="n">
        <v>2</v>
      </c>
      <c r="H108" s="18" t="n">
        <v>1.5</v>
      </c>
      <c r="I108" s="7" t="n">
        <f aca="false">F108+G108+H108</f>
        <v>6</v>
      </c>
      <c r="J108" s="19" t="n">
        <v>4.2</v>
      </c>
      <c r="K108" s="19" t="n">
        <v>1.2</v>
      </c>
      <c r="L108" s="19" t="n">
        <v>1.2</v>
      </c>
      <c r="M108" s="18" t="n">
        <f aca="false">J108+K108+L108</f>
        <v>6.6</v>
      </c>
      <c r="N108" s="10"/>
      <c r="O108" s="11" t="n">
        <v>0</v>
      </c>
      <c r="P108" s="11" t="n">
        <v>0</v>
      </c>
      <c r="Q108" s="11" t="n">
        <v>0</v>
      </c>
      <c r="R108" s="11" t="n">
        <v>0</v>
      </c>
      <c r="S108" s="25" t="n">
        <f aca="false">IF(AND(ISBLANK(N108),ISBLANK(O108)),"",IF(ISBLANK(N108),SUM(O108:R108)/40*55,N108+(P108+Q108+R108)/6*7))</f>
        <v>0</v>
      </c>
      <c r="T108" s="14" t="n">
        <f aca="false">ROUND((45*M108/18)+S108,1)</f>
        <v>16.5</v>
      </c>
      <c r="U108" s="15" t="n">
        <f aca="false">ROUND(100*T108/100,0)</f>
        <v>17</v>
      </c>
    </row>
    <row r="109" customFormat="false" ht="12.8" hidden="false" customHeight="false" outlineLevel="0" collapsed="false">
      <c r="A109" s="5" t="s">
        <v>92</v>
      </c>
      <c r="B109" s="5" t="s">
        <v>93</v>
      </c>
      <c r="C109" s="5" t="s">
        <v>20</v>
      </c>
      <c r="D109" s="5" t="s">
        <v>21</v>
      </c>
      <c r="E109" s="5" t="n">
        <v>2</v>
      </c>
      <c r="F109" s="6" t="n">
        <v>6</v>
      </c>
      <c r="G109" s="18" t="n">
        <v>2.5</v>
      </c>
      <c r="H109" s="6"/>
      <c r="I109" s="7" t="n">
        <f aca="false">F109+G109+H109</f>
        <v>8.5</v>
      </c>
      <c r="J109" s="8" t="n">
        <v>6</v>
      </c>
      <c r="K109" s="8"/>
      <c r="L109" s="8"/>
      <c r="M109" s="18" t="n">
        <f aca="false">J109+K109+L109</f>
        <v>6</v>
      </c>
      <c r="N109" s="10"/>
      <c r="O109" s="11"/>
      <c r="P109" s="11"/>
      <c r="Q109" s="11"/>
      <c r="R109" s="11"/>
      <c r="S109" s="13" t="str">
        <f aca="false">IF(AND(ISBLANK(N109),ISBLANK(O109)),"",IF(ISBLANK(N109),SUM(O109:R109)/40*55,N109+(P109+Q109+R109)/6*7))</f>
        <v/>
      </c>
      <c r="T109" s="14" t="e">
        <f aca="false">ROUND((45*M109/18)+S109,1)</f>
        <v>#VALUE!</v>
      </c>
      <c r="U109" s="14"/>
    </row>
    <row r="110" customFormat="false" ht="12.8" hidden="false" customHeight="false" outlineLevel="0" collapsed="false">
      <c r="A110" s="5" t="s">
        <v>94</v>
      </c>
      <c r="B110" s="5" t="s">
        <v>95</v>
      </c>
      <c r="C110" s="5" t="s">
        <v>20</v>
      </c>
      <c r="D110" s="5" t="s">
        <v>24</v>
      </c>
      <c r="E110" s="5" t="n">
        <v>1</v>
      </c>
      <c r="F110" s="18" t="n">
        <v>4.5</v>
      </c>
      <c r="G110" s="18" t="n">
        <v>3.5</v>
      </c>
      <c r="H110" s="6"/>
      <c r="I110" s="7" t="n">
        <f aca="false">F110+G110+H110</f>
        <v>8</v>
      </c>
      <c r="J110" s="8"/>
      <c r="K110" s="8"/>
      <c r="L110" s="8"/>
      <c r="M110" s="9" t="n">
        <f aca="false">J110+K110+L110</f>
        <v>0</v>
      </c>
      <c r="N110" s="10"/>
      <c r="O110" s="11"/>
      <c r="P110" s="11"/>
      <c r="Q110" s="11"/>
      <c r="R110" s="11"/>
      <c r="S110" s="13" t="str">
        <f aca="false">IF(AND(ISBLANK(N110),ISBLANK(O110)),"",IF(ISBLANK(N110),SUM(O110:R110)/40*55,N110+(P110+Q110+R110)/6*7))</f>
        <v/>
      </c>
      <c r="T110" s="14" t="e">
        <f aca="false">ROUND((45*M110/18)+S110,1)</f>
        <v>#VALUE!</v>
      </c>
      <c r="U110" s="14"/>
    </row>
    <row r="111" customFormat="false" ht="12.8" hidden="false" customHeight="false" outlineLevel="0" collapsed="false">
      <c r="A111" s="5" t="s">
        <v>98</v>
      </c>
      <c r="B111" s="5" t="s">
        <v>99</v>
      </c>
      <c r="C111" s="5" t="s">
        <v>20</v>
      </c>
      <c r="D111" s="5" t="s">
        <v>24</v>
      </c>
      <c r="E111" s="5" t="n">
        <v>2</v>
      </c>
      <c r="F111" s="18" t="n">
        <v>3</v>
      </c>
      <c r="G111" s="18" t="n">
        <v>2</v>
      </c>
      <c r="H111" s="18" t="n">
        <v>1.5</v>
      </c>
      <c r="I111" s="7" t="n">
        <f aca="false">F111+G111+H111</f>
        <v>6.5</v>
      </c>
      <c r="J111" s="19" t="n">
        <v>4.8</v>
      </c>
      <c r="K111" s="19" t="n">
        <v>0.6</v>
      </c>
      <c r="L111" s="19" t="n">
        <v>2.4</v>
      </c>
      <c r="M111" s="18" t="n">
        <f aca="false">J111+K111+L111</f>
        <v>7.8</v>
      </c>
      <c r="N111" s="10"/>
      <c r="O111" s="11"/>
      <c r="P111" s="11"/>
      <c r="Q111" s="11"/>
      <c r="R111" s="11"/>
      <c r="S111" s="13" t="str">
        <f aca="false">IF(AND(ISBLANK(N111),ISBLANK(O111)),"",IF(ISBLANK(N111),SUM(O111:R111)/40*55,N111+(P111+Q111+R111)/6*7))</f>
        <v/>
      </c>
      <c r="T111" s="14" t="e">
        <f aca="false">ROUND((45*M111/18)+S111,1)</f>
        <v>#VALUE!</v>
      </c>
      <c r="U111" s="14"/>
    </row>
    <row r="112" customFormat="false" ht="12.8" hidden="false" customHeight="false" outlineLevel="0" collapsed="false">
      <c r="A112" s="5" t="s">
        <v>104</v>
      </c>
      <c r="B112" s="5" t="s">
        <v>105</v>
      </c>
      <c r="C112" s="5" t="s">
        <v>20</v>
      </c>
      <c r="D112" s="5" t="s">
        <v>29</v>
      </c>
      <c r="E112" s="5" t="n">
        <v>2</v>
      </c>
      <c r="F112" s="6" t="n">
        <v>3.5</v>
      </c>
      <c r="G112" s="6" t="n">
        <v>0</v>
      </c>
      <c r="H112" s="6" t="n">
        <v>1</v>
      </c>
      <c r="I112" s="7" t="n">
        <f aca="false">F112+G112+H112</f>
        <v>4.5</v>
      </c>
      <c r="J112" s="8" t="n">
        <v>3.5</v>
      </c>
      <c r="K112" s="8" t="n">
        <v>0</v>
      </c>
      <c r="L112" s="8" t="n">
        <v>1</v>
      </c>
      <c r="M112" s="18" t="n">
        <f aca="false">J112+K112+L112</f>
        <v>4.5</v>
      </c>
      <c r="N112" s="10"/>
      <c r="O112" s="11"/>
      <c r="P112" s="11"/>
      <c r="Q112" s="11"/>
      <c r="R112" s="11"/>
      <c r="S112" s="13" t="str">
        <f aca="false">IF(AND(ISBLANK(N112),ISBLANK(O112)),"",IF(ISBLANK(N112),SUM(O112:R112)/40*55,N112+(P112+Q112+R112)/6*7))</f>
        <v/>
      </c>
      <c r="T112" s="14" t="e">
        <f aca="false">ROUND((45*M112/18)+S112,1)</f>
        <v>#VALUE!</v>
      </c>
      <c r="U112" s="14"/>
    </row>
    <row r="113" customFormat="false" ht="12.8" hidden="false" customHeight="false" outlineLevel="0" collapsed="false">
      <c r="A113" s="5" t="s">
        <v>106</v>
      </c>
      <c r="B113" s="5" t="s">
        <v>107</v>
      </c>
      <c r="C113" s="5" t="s">
        <v>20</v>
      </c>
      <c r="D113" s="5" t="s">
        <v>24</v>
      </c>
      <c r="E113" s="5" t="n">
        <v>2</v>
      </c>
      <c r="F113" s="6"/>
      <c r="G113" s="6" t="n">
        <v>4</v>
      </c>
      <c r="H113" s="6"/>
      <c r="I113" s="7" t="n">
        <f aca="false">F113+G113+H113</f>
        <v>4</v>
      </c>
      <c r="J113" s="8"/>
      <c r="K113" s="8" t="n">
        <v>4</v>
      </c>
      <c r="L113" s="8"/>
      <c r="M113" s="18" t="n">
        <f aca="false">J113+K113+L113</f>
        <v>4</v>
      </c>
      <c r="N113" s="10"/>
      <c r="O113" s="11"/>
      <c r="P113" s="11"/>
      <c r="Q113" s="11"/>
      <c r="R113" s="11"/>
      <c r="S113" s="13" t="str">
        <f aca="false">IF(AND(ISBLANK(N113),ISBLANK(O113)),"",IF(ISBLANK(N113),SUM(O113:R113)/40*55,N113+(P113+Q113+R113)/6*7))</f>
        <v/>
      </c>
      <c r="T113" s="14" t="e">
        <f aca="false">ROUND((45*M113/18)+S113,1)</f>
        <v>#VALUE!</v>
      </c>
      <c r="U113" s="14"/>
    </row>
    <row r="114" customFormat="false" ht="12.8" hidden="false" customHeight="false" outlineLevel="0" collapsed="false">
      <c r="A114" s="5" t="s">
        <v>108</v>
      </c>
      <c r="B114" s="5" t="s">
        <v>109</v>
      </c>
      <c r="C114" s="5" t="s">
        <v>20</v>
      </c>
      <c r="D114" s="5" t="s">
        <v>24</v>
      </c>
      <c r="E114" s="5" t="n">
        <v>1</v>
      </c>
      <c r="F114" s="6" t="n">
        <v>3</v>
      </c>
      <c r="G114" s="6" t="n">
        <v>1</v>
      </c>
      <c r="H114" s="6"/>
      <c r="I114" s="7" t="n">
        <f aca="false">F114+G114+H114</f>
        <v>4</v>
      </c>
      <c r="J114" s="8" t="n">
        <v>3</v>
      </c>
      <c r="K114" s="8" t="n">
        <v>1</v>
      </c>
      <c r="L114" s="8"/>
      <c r="M114" s="18" t="n">
        <f aca="false">J114+K114+L114</f>
        <v>4</v>
      </c>
      <c r="N114" s="10"/>
      <c r="O114" s="11"/>
      <c r="P114" s="11"/>
      <c r="Q114" s="11"/>
      <c r="R114" s="11"/>
      <c r="S114" s="13" t="str">
        <f aca="false">IF(AND(ISBLANK(N114),ISBLANK(O114)),"",IF(ISBLANK(N114),SUM(O114:R114)/40*55,N114+(P114+Q114+R114)/6*7))</f>
        <v/>
      </c>
      <c r="T114" s="14" t="e">
        <f aca="false">ROUND((45*M114/18)+S114,1)</f>
        <v>#VALUE!</v>
      </c>
      <c r="U114" s="14"/>
    </row>
    <row r="115" customFormat="false" ht="12.8" hidden="false" customHeight="false" outlineLevel="0" collapsed="false">
      <c r="A115" s="5" t="s">
        <v>110</v>
      </c>
      <c r="B115" s="5" t="s">
        <v>111</v>
      </c>
      <c r="C115" s="5" t="s">
        <v>20</v>
      </c>
      <c r="D115" s="5" t="s">
        <v>21</v>
      </c>
      <c r="E115" s="5" t="n">
        <v>2</v>
      </c>
      <c r="F115" s="6" t="n">
        <v>2.5</v>
      </c>
      <c r="G115" s="6" t="n">
        <v>1</v>
      </c>
      <c r="H115" s="6"/>
      <c r="I115" s="7" t="n">
        <f aca="false">F115+G115+H115</f>
        <v>3.5</v>
      </c>
      <c r="J115" s="8" t="n">
        <v>2.5</v>
      </c>
      <c r="K115" s="8" t="n">
        <v>1</v>
      </c>
      <c r="L115" s="8"/>
      <c r="M115" s="18" t="n">
        <f aca="false">J115+K115+L115</f>
        <v>3.5</v>
      </c>
      <c r="N115" s="10"/>
      <c r="O115" s="11"/>
      <c r="P115" s="11"/>
      <c r="Q115" s="11"/>
      <c r="R115" s="11"/>
      <c r="S115" s="13" t="str">
        <f aca="false">IF(AND(ISBLANK(N115),ISBLANK(O115)),"",IF(ISBLANK(N115),SUM(O115:R115)/40*55,N115+(P115+Q115+R115)/6*7))</f>
        <v/>
      </c>
      <c r="T115" s="14" t="e">
        <f aca="false">ROUND((45*M115/18)+S115,1)</f>
        <v>#VALUE!</v>
      </c>
      <c r="U115" s="14"/>
    </row>
    <row r="116" customFormat="false" ht="12.8" hidden="false" customHeight="false" outlineLevel="0" collapsed="false">
      <c r="A116" s="5" t="s">
        <v>112</v>
      </c>
      <c r="B116" s="5" t="s">
        <v>113</v>
      </c>
      <c r="C116" s="5" t="s">
        <v>20</v>
      </c>
      <c r="D116" s="5" t="s">
        <v>21</v>
      </c>
      <c r="E116" s="5" t="n">
        <v>2</v>
      </c>
      <c r="F116" s="6" t="n">
        <v>3.5</v>
      </c>
      <c r="G116" s="6"/>
      <c r="H116" s="6"/>
      <c r="I116" s="7" t="n">
        <f aca="false">F116+G116+H116</f>
        <v>3.5</v>
      </c>
      <c r="J116" s="8" t="n">
        <v>3.5</v>
      </c>
      <c r="K116" s="8"/>
      <c r="L116" s="8"/>
      <c r="M116" s="18" t="n">
        <f aca="false">J116+K116+L116</f>
        <v>3.5</v>
      </c>
      <c r="N116" s="10"/>
      <c r="O116" s="11"/>
      <c r="P116" s="11"/>
      <c r="Q116" s="11"/>
      <c r="R116" s="11"/>
      <c r="S116" s="13" t="str">
        <f aca="false">IF(AND(ISBLANK(N116),ISBLANK(O116)),"",IF(ISBLANK(N116),SUM(O116:R116)/40*55,N116+(P116+Q116+R116)/6*7))</f>
        <v/>
      </c>
      <c r="T116" s="14" t="e">
        <f aca="false">ROUND((45*M116/18)+S116,1)</f>
        <v>#VALUE!</v>
      </c>
      <c r="U116" s="14"/>
    </row>
    <row r="117" customFormat="false" ht="12.8" hidden="false" customHeight="false" outlineLevel="0" collapsed="false">
      <c r="A117" s="5" t="s">
        <v>114</v>
      </c>
      <c r="B117" s="5" t="s">
        <v>115</v>
      </c>
      <c r="C117" s="5" t="s">
        <v>20</v>
      </c>
      <c r="D117" s="5" t="s">
        <v>24</v>
      </c>
      <c r="E117" s="5" t="n">
        <v>1</v>
      </c>
      <c r="F117" s="6" t="n">
        <v>3.5</v>
      </c>
      <c r="G117" s="6"/>
      <c r="H117" s="6"/>
      <c r="I117" s="7" t="n">
        <f aca="false">F117+G117+H117</f>
        <v>3.5</v>
      </c>
      <c r="J117" s="8" t="n">
        <v>3.5</v>
      </c>
      <c r="K117" s="8"/>
      <c r="L117" s="8"/>
      <c r="M117" s="18" t="n">
        <f aca="false">J117+K117+L117</f>
        <v>3.5</v>
      </c>
      <c r="N117" s="10"/>
      <c r="O117" s="11"/>
      <c r="P117" s="11"/>
      <c r="Q117" s="11"/>
      <c r="R117" s="11"/>
      <c r="S117" s="13" t="str">
        <f aca="false">IF(AND(ISBLANK(N117),ISBLANK(O117)),"",IF(ISBLANK(N117),SUM(O117:R117)/40*55,N117+(P117+Q117+R117)/6*7))</f>
        <v/>
      </c>
      <c r="T117" s="14" t="e">
        <f aca="false">ROUND((45*M117/18)+S117,1)</f>
        <v>#VALUE!</v>
      </c>
      <c r="U117" s="14"/>
    </row>
    <row r="118" customFormat="false" ht="12.8" hidden="false" customHeight="false" outlineLevel="0" collapsed="false">
      <c r="A118" s="5" t="s">
        <v>116</v>
      </c>
      <c r="B118" s="5" t="s">
        <v>117</v>
      </c>
      <c r="C118" s="5" t="s">
        <v>20</v>
      </c>
      <c r="D118" s="5" t="s">
        <v>24</v>
      </c>
      <c r="E118" s="5" t="n">
        <v>1</v>
      </c>
      <c r="F118" s="6" t="n">
        <v>3</v>
      </c>
      <c r="G118" s="6"/>
      <c r="H118" s="6"/>
      <c r="I118" s="7" t="n">
        <f aca="false">F118+G118+H118</f>
        <v>3</v>
      </c>
      <c r="J118" s="8" t="n">
        <v>3</v>
      </c>
      <c r="K118" s="8"/>
      <c r="L118" s="8"/>
      <c r="M118" s="18" t="n">
        <f aca="false">J118+K118+L118</f>
        <v>3</v>
      </c>
      <c r="N118" s="10"/>
      <c r="O118" s="11"/>
      <c r="P118" s="11"/>
      <c r="Q118" s="11"/>
      <c r="R118" s="11"/>
      <c r="S118" s="13" t="str">
        <f aca="false">IF(AND(ISBLANK(N118),ISBLANK(O118)),"",IF(ISBLANK(N118),SUM(O118:R118)/40*55,N118+(P118+Q118+R118)/6*7))</f>
        <v/>
      </c>
      <c r="T118" s="14" t="e">
        <f aca="false">ROUND((45*M118/18)+S118,1)</f>
        <v>#VALUE!</v>
      </c>
      <c r="U118" s="14"/>
    </row>
    <row r="119" customFormat="false" ht="12.8" hidden="false" customHeight="false" outlineLevel="0" collapsed="false">
      <c r="A119" s="5" t="s">
        <v>118</v>
      </c>
      <c r="B119" s="5" t="s">
        <v>119</v>
      </c>
      <c r="C119" s="5" t="s">
        <v>20</v>
      </c>
      <c r="D119" s="5" t="s">
        <v>21</v>
      </c>
      <c r="E119" s="5" t="n">
        <v>1</v>
      </c>
      <c r="F119" s="6" t="n">
        <v>3</v>
      </c>
      <c r="G119" s="6" t="n">
        <v>0</v>
      </c>
      <c r="H119" s="6" t="n">
        <v>0</v>
      </c>
      <c r="I119" s="7" t="n">
        <f aca="false">F119+G119+H119</f>
        <v>3</v>
      </c>
      <c r="J119" s="8" t="n">
        <v>3</v>
      </c>
      <c r="K119" s="8" t="n">
        <v>0</v>
      </c>
      <c r="L119" s="8" t="n">
        <v>0</v>
      </c>
      <c r="M119" s="18" t="n">
        <f aca="false">J119+K119+L119</f>
        <v>3</v>
      </c>
      <c r="N119" s="10"/>
      <c r="O119" s="11"/>
      <c r="P119" s="11"/>
      <c r="Q119" s="11"/>
      <c r="R119" s="11"/>
      <c r="S119" s="13" t="str">
        <f aca="false">IF(AND(ISBLANK(N119),ISBLANK(O119)),"",IF(ISBLANK(N119),SUM(O119:R119)/40*55,N119+(P119+Q119+R119)/6*7))</f>
        <v/>
      </c>
      <c r="T119" s="14" t="e">
        <f aca="false">ROUND((45*M119/18)+S119,1)</f>
        <v>#VALUE!</v>
      </c>
      <c r="U119" s="14"/>
    </row>
    <row r="120" customFormat="false" ht="12.8" hidden="false" customHeight="false" outlineLevel="0" collapsed="false">
      <c r="A120" s="5" t="s">
        <v>120</v>
      </c>
      <c r="B120" s="5" t="s">
        <v>121</v>
      </c>
      <c r="C120" s="5" t="s">
        <v>20</v>
      </c>
      <c r="D120" s="5" t="s">
        <v>24</v>
      </c>
      <c r="E120" s="5" t="n">
        <v>1</v>
      </c>
      <c r="F120" s="6"/>
      <c r="G120" s="6"/>
      <c r="H120" s="6"/>
      <c r="I120" s="7" t="n">
        <f aca="false">F120+G120+H120</f>
        <v>0</v>
      </c>
      <c r="J120" s="8"/>
      <c r="K120" s="8"/>
      <c r="L120" s="8"/>
      <c r="M120" s="9" t="n">
        <f aca="false">J120+K120+L120</f>
        <v>0</v>
      </c>
      <c r="N120" s="10"/>
      <c r="O120" s="11"/>
      <c r="P120" s="11"/>
      <c r="Q120" s="11"/>
      <c r="R120" s="11"/>
      <c r="S120" s="13" t="str">
        <f aca="false">IF(AND(ISBLANK(N120),ISBLANK(O120)),"",IF(ISBLANK(N120),SUM(O120:R120)/40*55,N120+(P120+Q120+R120)/6*7))</f>
        <v/>
      </c>
      <c r="T120" s="14" t="e">
        <f aca="false">ROUND((45*M120/18)+S120,1)</f>
        <v>#VALUE!</v>
      </c>
      <c r="U120" s="14"/>
    </row>
    <row r="121" customFormat="false" ht="12.8" hidden="false" customHeight="false" outlineLevel="0" collapsed="false">
      <c r="A121" s="5" t="s">
        <v>122</v>
      </c>
      <c r="B121" s="5" t="s">
        <v>123</v>
      </c>
      <c r="C121" s="5" t="s">
        <v>20</v>
      </c>
      <c r="D121" s="5" t="s">
        <v>24</v>
      </c>
      <c r="E121" s="5" t="n">
        <v>1</v>
      </c>
      <c r="F121" s="6"/>
      <c r="G121" s="6"/>
      <c r="H121" s="6"/>
      <c r="I121" s="7" t="n">
        <f aca="false">F121+G121+H121</f>
        <v>0</v>
      </c>
      <c r="J121" s="8"/>
      <c r="K121" s="8"/>
      <c r="L121" s="8"/>
      <c r="M121" s="9" t="n">
        <f aca="false">J121+K121+L121</f>
        <v>0</v>
      </c>
      <c r="N121" s="10"/>
      <c r="O121" s="11"/>
      <c r="P121" s="11"/>
      <c r="Q121" s="11"/>
      <c r="R121" s="11"/>
      <c r="S121" s="13" t="str">
        <f aca="false">IF(AND(ISBLANK(N121),ISBLANK(O121)),"",IF(ISBLANK(N121),SUM(O121:R121)/40*55,N121+(P121+Q121+R121)/6*7))</f>
        <v/>
      </c>
      <c r="T121" s="14" t="e">
        <f aca="false">ROUND((45*M121/18)+S121,1)</f>
        <v>#VALUE!</v>
      </c>
      <c r="U121" s="14"/>
    </row>
    <row r="122" customFormat="false" ht="12.8" hidden="false" customHeight="false" outlineLevel="0" collapsed="false">
      <c r="A122" s="5" t="s">
        <v>124</v>
      </c>
      <c r="B122" s="5" t="s">
        <v>125</v>
      </c>
      <c r="C122" s="5" t="s">
        <v>20</v>
      </c>
      <c r="D122" s="5" t="s">
        <v>29</v>
      </c>
      <c r="E122" s="5" t="n">
        <v>1</v>
      </c>
      <c r="F122" s="6"/>
      <c r="G122" s="6"/>
      <c r="H122" s="6"/>
      <c r="I122" s="7" t="n">
        <f aca="false">F122+G122+H122</f>
        <v>0</v>
      </c>
      <c r="J122" s="8"/>
      <c r="K122" s="8"/>
      <c r="L122" s="8"/>
      <c r="M122" s="9" t="n">
        <f aca="false">J122+K122+L122</f>
        <v>0</v>
      </c>
      <c r="N122" s="10"/>
      <c r="O122" s="11"/>
      <c r="P122" s="11"/>
      <c r="Q122" s="11"/>
      <c r="R122" s="11"/>
      <c r="S122" s="13" t="str">
        <f aca="false">IF(AND(ISBLANK(N122),ISBLANK(O122)),"",IF(ISBLANK(N122),SUM(O122:R122)/40*55,N122+(P122+Q122+R122)/6*7))</f>
        <v/>
      </c>
      <c r="T122" s="14" t="e">
        <f aca="false">ROUND((45*M122/18)+S122,1)</f>
        <v>#VALUE!</v>
      </c>
      <c r="U122" s="14"/>
    </row>
    <row r="123" customFormat="false" ht="12.8" hidden="false" customHeight="false" outlineLevel="0" collapsed="false">
      <c r="A123" s="5" t="s">
        <v>126</v>
      </c>
      <c r="B123" s="5" t="s">
        <v>127</v>
      </c>
      <c r="C123" s="5" t="s">
        <v>20</v>
      </c>
      <c r="D123" s="5" t="s">
        <v>29</v>
      </c>
      <c r="E123" s="5" t="n">
        <v>1</v>
      </c>
      <c r="F123" s="6"/>
      <c r="G123" s="6"/>
      <c r="H123" s="6"/>
      <c r="I123" s="7" t="n">
        <f aca="false">F123+G123+H123</f>
        <v>0</v>
      </c>
      <c r="J123" s="8"/>
      <c r="K123" s="8"/>
      <c r="L123" s="8"/>
      <c r="M123" s="9" t="n">
        <f aca="false">J123+K123+L123</f>
        <v>0</v>
      </c>
      <c r="N123" s="10"/>
      <c r="O123" s="11"/>
      <c r="P123" s="11"/>
      <c r="Q123" s="11"/>
      <c r="R123" s="11"/>
      <c r="S123" s="13" t="str">
        <f aca="false">IF(AND(ISBLANK(N123),ISBLANK(O123)),"",IF(ISBLANK(N123),SUM(O123:R123)/40*55,N123+(P123+Q123+R123)/6*7))</f>
        <v/>
      </c>
      <c r="T123" s="14" t="e">
        <f aca="false">ROUND((45*M123/18)+S123,1)</f>
        <v>#VALUE!</v>
      </c>
      <c r="U123" s="14"/>
    </row>
    <row r="124" customFormat="false" ht="12.8" hidden="false" customHeight="false" outlineLevel="0" collapsed="false">
      <c r="A124" s="5" t="s">
        <v>128</v>
      </c>
      <c r="B124" s="5" t="s">
        <v>129</v>
      </c>
      <c r="C124" s="5" t="s">
        <v>20</v>
      </c>
      <c r="D124" s="5" t="s">
        <v>24</v>
      </c>
      <c r="E124" s="5" t="n">
        <v>1</v>
      </c>
      <c r="F124" s="6"/>
      <c r="G124" s="6"/>
      <c r="H124" s="6"/>
      <c r="I124" s="7" t="n">
        <f aca="false">F124+G124+H124</f>
        <v>0</v>
      </c>
      <c r="J124" s="8"/>
      <c r="K124" s="8"/>
      <c r="L124" s="8"/>
      <c r="M124" s="9" t="n">
        <f aca="false">J124+K124+L124</f>
        <v>0</v>
      </c>
      <c r="N124" s="10"/>
      <c r="O124" s="11"/>
      <c r="P124" s="11"/>
      <c r="Q124" s="11"/>
      <c r="R124" s="11"/>
      <c r="S124" s="13" t="str">
        <f aca="false">IF(AND(ISBLANK(N124),ISBLANK(O124)),"",IF(ISBLANK(N124),SUM(O124:R124)/40*55,N124+(P124+Q124+R124)/6*7))</f>
        <v/>
      </c>
      <c r="T124" s="14" t="e">
        <f aca="false">ROUND((45*M124/18)+S124,1)</f>
        <v>#VALUE!</v>
      </c>
      <c r="U124" s="14"/>
    </row>
    <row r="125" customFormat="false" ht="12.8" hidden="false" customHeight="false" outlineLevel="0" collapsed="false">
      <c r="A125" s="5" t="s">
        <v>130</v>
      </c>
      <c r="B125" s="5" t="s">
        <v>131</v>
      </c>
      <c r="C125" s="5" t="s">
        <v>20</v>
      </c>
      <c r="D125" s="5" t="s">
        <v>29</v>
      </c>
      <c r="E125" s="5" t="n">
        <v>1</v>
      </c>
      <c r="F125" s="6"/>
      <c r="G125" s="6"/>
      <c r="H125" s="6"/>
      <c r="I125" s="7" t="n">
        <f aca="false">F125+G125+H125</f>
        <v>0</v>
      </c>
      <c r="J125" s="8"/>
      <c r="K125" s="8"/>
      <c r="L125" s="8"/>
      <c r="M125" s="9" t="n">
        <f aca="false">J125+K125+L125</f>
        <v>0</v>
      </c>
      <c r="N125" s="10"/>
      <c r="O125" s="11"/>
      <c r="P125" s="11"/>
      <c r="Q125" s="11"/>
      <c r="R125" s="11"/>
      <c r="S125" s="13" t="str">
        <f aca="false">IF(AND(ISBLANK(N125),ISBLANK(O125)),"",IF(ISBLANK(N125),SUM(O125:R125)/40*55,N125+(P125+Q125+R125)/6*7))</f>
        <v/>
      </c>
      <c r="T125" s="14" t="e">
        <f aca="false">ROUND((45*M125/18)+S125,1)</f>
        <v>#VALUE!</v>
      </c>
      <c r="U125" s="14"/>
    </row>
    <row r="126" customFormat="false" ht="12.8" hidden="false" customHeight="false" outlineLevel="0" collapsed="false">
      <c r="A126" s="5" t="s">
        <v>132</v>
      </c>
      <c r="B126" s="5" t="s">
        <v>133</v>
      </c>
      <c r="C126" s="5" t="s">
        <v>20</v>
      </c>
      <c r="D126" s="5" t="s">
        <v>29</v>
      </c>
      <c r="E126" s="5" t="n">
        <v>1</v>
      </c>
      <c r="F126" s="6"/>
      <c r="G126" s="6"/>
      <c r="H126" s="6"/>
      <c r="I126" s="7" t="n">
        <f aca="false">F126+G126+H126</f>
        <v>0</v>
      </c>
      <c r="J126" s="8"/>
      <c r="K126" s="8"/>
      <c r="L126" s="8"/>
      <c r="M126" s="9" t="n">
        <f aca="false">J126+K126+L126</f>
        <v>0</v>
      </c>
      <c r="N126" s="10"/>
      <c r="O126" s="11"/>
      <c r="P126" s="11"/>
      <c r="Q126" s="11"/>
      <c r="R126" s="11"/>
      <c r="S126" s="13" t="str">
        <f aca="false">IF(AND(ISBLANK(N126),ISBLANK(O126)),"",IF(ISBLANK(N126),SUM(O126:R126)/40*55,N126+(P126+Q126+R126)/6*7))</f>
        <v/>
      </c>
      <c r="T126" s="14" t="e">
        <f aca="false">ROUND((45*M126/18)+S126,1)</f>
        <v>#VALUE!</v>
      </c>
      <c r="U126" s="14"/>
    </row>
    <row r="127" customFormat="false" ht="12.8" hidden="false" customHeight="false" outlineLevel="0" collapsed="false">
      <c r="A127" s="5" t="s">
        <v>134</v>
      </c>
      <c r="B127" s="5" t="s">
        <v>135</v>
      </c>
      <c r="C127" s="5" t="s">
        <v>20</v>
      </c>
      <c r="D127" s="5" t="s">
        <v>29</v>
      </c>
      <c r="E127" s="5" t="n">
        <v>1</v>
      </c>
      <c r="F127" s="6"/>
      <c r="G127" s="6"/>
      <c r="H127" s="6"/>
      <c r="I127" s="7" t="n">
        <f aca="false">F127+G127+H127</f>
        <v>0</v>
      </c>
      <c r="J127" s="8"/>
      <c r="K127" s="8"/>
      <c r="L127" s="8"/>
      <c r="M127" s="9" t="n">
        <f aca="false">J127+K127+L127</f>
        <v>0</v>
      </c>
      <c r="N127" s="10"/>
      <c r="O127" s="11"/>
      <c r="P127" s="11"/>
      <c r="Q127" s="11"/>
      <c r="R127" s="11"/>
      <c r="S127" s="13" t="str">
        <f aca="false">IF(AND(ISBLANK(N127),ISBLANK(O127)),"",IF(ISBLANK(N127),SUM(O127:R127)/40*55,N127+(P127+Q127+R127)/6*7))</f>
        <v/>
      </c>
      <c r="T127" s="14" t="e">
        <f aca="false">ROUND((45*M127/18)+S127,1)</f>
        <v>#VALUE!</v>
      </c>
      <c r="U127" s="14"/>
    </row>
    <row r="128" customFormat="false" ht="12.8" hidden="false" customHeight="false" outlineLevel="0" collapsed="false">
      <c r="A128" s="5" t="s">
        <v>136</v>
      </c>
      <c r="B128" s="5" t="s">
        <v>137</v>
      </c>
      <c r="C128" s="5" t="s">
        <v>20</v>
      </c>
      <c r="D128" s="5" t="s">
        <v>29</v>
      </c>
      <c r="E128" s="5" t="n">
        <v>1</v>
      </c>
      <c r="F128" s="6"/>
      <c r="G128" s="6"/>
      <c r="H128" s="6"/>
      <c r="I128" s="7" t="n">
        <f aca="false">F128+G128+H128</f>
        <v>0</v>
      </c>
      <c r="J128" s="8"/>
      <c r="K128" s="8"/>
      <c r="L128" s="8"/>
      <c r="M128" s="9" t="n">
        <f aca="false">J128+K128+L128</f>
        <v>0</v>
      </c>
      <c r="N128" s="10"/>
      <c r="O128" s="11"/>
      <c r="P128" s="11"/>
      <c r="Q128" s="11"/>
      <c r="R128" s="11"/>
      <c r="S128" s="13" t="str">
        <f aca="false">IF(AND(ISBLANK(N128),ISBLANK(O128)),"",IF(ISBLANK(N128),SUM(O128:R128)/40*55,N128+(P128+Q128+R128)/6*7))</f>
        <v/>
      </c>
      <c r="T128" s="14" t="e">
        <f aca="false">ROUND((45*M128/18)+S128,1)</f>
        <v>#VALUE!</v>
      </c>
      <c r="U128" s="14"/>
    </row>
    <row r="129" customFormat="false" ht="12.8" hidden="false" customHeight="false" outlineLevel="0" collapsed="false">
      <c r="A129" s="5" t="s">
        <v>138</v>
      </c>
      <c r="B129" s="5" t="s">
        <v>139</v>
      </c>
      <c r="C129" s="5" t="s">
        <v>20</v>
      </c>
      <c r="D129" s="5" t="s">
        <v>24</v>
      </c>
      <c r="E129" s="5" t="n">
        <v>1</v>
      </c>
      <c r="F129" s="6"/>
      <c r="G129" s="6"/>
      <c r="H129" s="6"/>
      <c r="I129" s="7" t="n">
        <f aca="false">F129+G129+H129</f>
        <v>0</v>
      </c>
      <c r="J129" s="8"/>
      <c r="K129" s="8"/>
      <c r="L129" s="8"/>
      <c r="M129" s="9" t="n">
        <f aca="false">J129+K129+L129</f>
        <v>0</v>
      </c>
      <c r="N129" s="10"/>
      <c r="O129" s="11"/>
      <c r="P129" s="11"/>
      <c r="Q129" s="11"/>
      <c r="R129" s="11"/>
      <c r="S129" s="13" t="str">
        <f aca="false">IF(AND(ISBLANK(N129),ISBLANK(O129)),"",IF(ISBLANK(N129),SUM(O129:R129)/40*55,N129+(P129+Q129+R129)/6*7))</f>
        <v/>
      </c>
      <c r="T129" s="14" t="e">
        <f aca="false">ROUND((45*M129/18)+S129,1)</f>
        <v>#VALUE!</v>
      </c>
      <c r="U129" s="14"/>
    </row>
    <row r="130" customFormat="false" ht="12.8" hidden="false" customHeight="false" outlineLevel="0" collapsed="false">
      <c r="A130" s="5" t="s">
        <v>140</v>
      </c>
      <c r="B130" s="5" t="s">
        <v>141</v>
      </c>
      <c r="C130" s="5" t="s">
        <v>20</v>
      </c>
      <c r="D130" s="5" t="s">
        <v>24</v>
      </c>
      <c r="E130" s="5" t="n">
        <v>1</v>
      </c>
      <c r="F130" s="6"/>
      <c r="G130" s="6"/>
      <c r="H130" s="6"/>
      <c r="I130" s="7" t="n">
        <f aca="false">F130+G130+H130</f>
        <v>0</v>
      </c>
      <c r="J130" s="8"/>
      <c r="K130" s="8"/>
      <c r="L130" s="8"/>
      <c r="M130" s="9" t="n">
        <f aca="false">J130+K130+L130</f>
        <v>0</v>
      </c>
      <c r="N130" s="10"/>
      <c r="O130" s="11"/>
      <c r="P130" s="11"/>
      <c r="Q130" s="11"/>
      <c r="R130" s="11"/>
      <c r="S130" s="13" t="str">
        <f aca="false">IF(AND(ISBLANK(N130),ISBLANK(O130)),"",IF(ISBLANK(N130),SUM(O130:R130)/40*55,N130+(P130+Q130+R130)/6*7))</f>
        <v/>
      </c>
      <c r="T130" s="14" t="e">
        <f aca="false">ROUND((45*M130/18)+S130,1)</f>
        <v>#VALUE!</v>
      </c>
      <c r="U130" s="14"/>
    </row>
    <row r="131" customFormat="false" ht="12.8" hidden="false" customHeight="false" outlineLevel="0" collapsed="false">
      <c r="A131" s="5" t="s">
        <v>142</v>
      </c>
      <c r="B131" s="5" t="s">
        <v>143</v>
      </c>
      <c r="C131" s="5" t="s">
        <v>20</v>
      </c>
      <c r="D131" s="5" t="s">
        <v>29</v>
      </c>
      <c r="E131" s="5" t="n">
        <v>2</v>
      </c>
      <c r="F131" s="6"/>
      <c r="G131" s="6"/>
      <c r="H131" s="6"/>
      <c r="I131" s="7" t="n">
        <f aca="false">F131+G131+H131</f>
        <v>0</v>
      </c>
      <c r="J131" s="8"/>
      <c r="K131" s="8"/>
      <c r="L131" s="8"/>
      <c r="M131" s="9" t="n">
        <f aca="false">J131+K131+L131</f>
        <v>0</v>
      </c>
      <c r="N131" s="10"/>
      <c r="O131" s="11"/>
      <c r="P131" s="11"/>
      <c r="Q131" s="11"/>
      <c r="R131" s="11"/>
      <c r="S131" s="13" t="str">
        <f aca="false">IF(AND(ISBLANK(N131),ISBLANK(O131)),"",IF(ISBLANK(N131),SUM(O131:R131)/40*55,N131+(P131+Q131+R131)/6*7))</f>
        <v/>
      </c>
      <c r="T131" s="14" t="e">
        <f aca="false">ROUND((45*M131/18)+S131,1)</f>
        <v>#VALUE!</v>
      </c>
      <c r="U131" s="14"/>
    </row>
    <row r="132" customFormat="false" ht="12.8" hidden="false" customHeight="false" outlineLevel="0" collapsed="false">
      <c r="A132" s="5" t="s">
        <v>144</v>
      </c>
      <c r="B132" s="5" t="s">
        <v>145</v>
      </c>
      <c r="C132" s="5" t="s">
        <v>20</v>
      </c>
      <c r="D132" s="5" t="s">
        <v>21</v>
      </c>
      <c r="E132" s="5" t="n">
        <v>2</v>
      </c>
      <c r="F132" s="6"/>
      <c r="G132" s="6"/>
      <c r="H132" s="6"/>
      <c r="I132" s="7" t="n">
        <f aca="false">F132+G132+H132</f>
        <v>0</v>
      </c>
      <c r="J132" s="8"/>
      <c r="K132" s="8"/>
      <c r="L132" s="8"/>
      <c r="M132" s="9" t="n">
        <f aca="false">J132+K132+L132</f>
        <v>0</v>
      </c>
      <c r="N132" s="10"/>
      <c r="O132" s="11"/>
      <c r="P132" s="11"/>
      <c r="Q132" s="11"/>
      <c r="R132" s="11"/>
      <c r="S132" s="13" t="str">
        <f aca="false">IF(AND(ISBLANK(N132),ISBLANK(O132)),"",IF(ISBLANK(N132),SUM(O132:R132)/40*55,N132+(P132+Q132+R132)/6*7))</f>
        <v/>
      </c>
      <c r="T132" s="14" t="e">
        <f aca="false">ROUND((45*M132/18)+S132,1)</f>
        <v>#VALUE!</v>
      </c>
      <c r="U132" s="14"/>
    </row>
    <row r="133" customFormat="false" ht="12.8" hidden="false" customHeight="false" outlineLevel="0" collapsed="false">
      <c r="A133" s="5" t="s">
        <v>146</v>
      </c>
      <c r="B133" s="5" t="s">
        <v>147</v>
      </c>
      <c r="C133" s="5" t="s">
        <v>20</v>
      </c>
      <c r="D133" s="5" t="s">
        <v>24</v>
      </c>
      <c r="E133" s="5" t="n">
        <v>1</v>
      </c>
      <c r="F133" s="6"/>
      <c r="G133" s="6"/>
      <c r="H133" s="6"/>
      <c r="I133" s="7" t="n">
        <f aca="false">F133+G133+H133</f>
        <v>0</v>
      </c>
      <c r="J133" s="8"/>
      <c r="K133" s="8"/>
      <c r="L133" s="8"/>
      <c r="M133" s="9" t="n">
        <f aca="false">J133+K133+L133</f>
        <v>0</v>
      </c>
      <c r="N133" s="10"/>
      <c r="O133" s="11"/>
      <c r="P133" s="11"/>
      <c r="Q133" s="11"/>
      <c r="R133" s="11"/>
      <c r="S133" s="13" t="str">
        <f aca="false">IF(AND(ISBLANK(N133),ISBLANK(O133)),"",IF(ISBLANK(N133),SUM(O133:R133)/40*55,N133+(P133+Q133+R133)/6*7))</f>
        <v/>
      </c>
      <c r="T133" s="14" t="e">
        <f aca="false">ROUND((45*M133/18)+S133,1)</f>
        <v>#VALUE!</v>
      </c>
      <c r="U133" s="14"/>
    </row>
    <row r="134" customFormat="false" ht="12.8" hidden="false" customHeight="false" outlineLevel="0" collapsed="false">
      <c r="A134" s="5" t="s">
        <v>148</v>
      </c>
      <c r="B134" s="5" t="s">
        <v>149</v>
      </c>
      <c r="C134" s="5" t="s">
        <v>20</v>
      </c>
      <c r="D134" s="5" t="s">
        <v>29</v>
      </c>
      <c r="E134" s="5" t="n">
        <v>1</v>
      </c>
      <c r="F134" s="6"/>
      <c r="G134" s="6"/>
      <c r="H134" s="6"/>
      <c r="I134" s="7" t="n">
        <f aca="false">F134+G134+H134</f>
        <v>0</v>
      </c>
      <c r="J134" s="8"/>
      <c r="K134" s="8"/>
      <c r="L134" s="8"/>
      <c r="M134" s="9" t="n">
        <f aca="false">J134+K134+L134</f>
        <v>0</v>
      </c>
      <c r="N134" s="10"/>
      <c r="O134" s="11"/>
      <c r="P134" s="11"/>
      <c r="Q134" s="11"/>
      <c r="R134" s="11"/>
      <c r="S134" s="13" t="str">
        <f aca="false">IF(AND(ISBLANK(N134),ISBLANK(O134)),"",IF(ISBLANK(N134),SUM(O134:R134)/40*55,N134+(P134+Q134+R134)/6*7))</f>
        <v/>
      </c>
      <c r="T134" s="14" t="e">
        <f aca="false">ROUND((45*M134/18)+S134,1)</f>
        <v>#VALUE!</v>
      </c>
      <c r="U134" s="14"/>
    </row>
    <row r="135" customFormat="false" ht="12.8" hidden="false" customHeight="false" outlineLevel="0" collapsed="false">
      <c r="A135" s="5" t="s">
        <v>150</v>
      </c>
      <c r="B135" s="5" t="s">
        <v>151</v>
      </c>
      <c r="C135" s="5" t="s">
        <v>20</v>
      </c>
      <c r="D135" s="5" t="s">
        <v>24</v>
      </c>
      <c r="E135" s="5" t="n">
        <v>1</v>
      </c>
      <c r="F135" s="6"/>
      <c r="G135" s="6"/>
      <c r="H135" s="6"/>
      <c r="I135" s="7" t="n">
        <f aca="false">F135+G135+H135</f>
        <v>0</v>
      </c>
      <c r="J135" s="8"/>
      <c r="K135" s="8"/>
      <c r="L135" s="8"/>
      <c r="M135" s="9" t="n">
        <f aca="false">J135+K135+L135</f>
        <v>0</v>
      </c>
      <c r="N135" s="10"/>
      <c r="O135" s="11"/>
      <c r="P135" s="11"/>
      <c r="Q135" s="11"/>
      <c r="R135" s="11"/>
      <c r="S135" s="13" t="str">
        <f aca="false">IF(AND(ISBLANK(N135),ISBLANK(O135)),"",IF(ISBLANK(N135),SUM(O135:R135)/40*55,N135+(P135+Q135+R135)/6*7))</f>
        <v/>
      </c>
      <c r="T135" s="14" t="e">
        <f aca="false">ROUND((45*M135/18)+S135,1)</f>
        <v>#VALUE!</v>
      </c>
      <c r="U135" s="14"/>
    </row>
    <row r="136" customFormat="false" ht="12.8" hidden="false" customHeight="false" outlineLevel="0" collapsed="false">
      <c r="A136" s="5" t="s">
        <v>152</v>
      </c>
      <c r="B136" s="5" t="s">
        <v>153</v>
      </c>
      <c r="C136" s="5" t="s">
        <v>20</v>
      </c>
      <c r="D136" s="5" t="s">
        <v>29</v>
      </c>
      <c r="E136" s="5" t="n">
        <v>1</v>
      </c>
      <c r="F136" s="6"/>
      <c r="G136" s="6"/>
      <c r="H136" s="6"/>
      <c r="I136" s="7" t="n">
        <f aca="false">F136+G136+H136</f>
        <v>0</v>
      </c>
      <c r="J136" s="8"/>
      <c r="K136" s="8"/>
      <c r="L136" s="8"/>
      <c r="M136" s="9" t="n">
        <f aca="false">J136+K136+L136</f>
        <v>0</v>
      </c>
      <c r="N136" s="10"/>
      <c r="O136" s="11"/>
      <c r="P136" s="11"/>
      <c r="Q136" s="11"/>
      <c r="R136" s="11"/>
      <c r="S136" s="13" t="str">
        <f aca="false">IF(AND(ISBLANK(N136),ISBLANK(O136)),"",IF(ISBLANK(N136),SUM(O136:R136)/40*55,N136+(P136+Q136+R136)/6*7))</f>
        <v/>
      </c>
      <c r="T136" s="14" t="e">
        <f aca="false">ROUND((45*M136/18)+S136,1)</f>
        <v>#VALUE!</v>
      </c>
      <c r="U136" s="14"/>
    </row>
    <row r="137" customFormat="false" ht="12.8" hidden="false" customHeight="false" outlineLevel="0" collapsed="false">
      <c r="A137" s="5" t="s">
        <v>154</v>
      </c>
      <c r="B137" s="5" t="s">
        <v>155</v>
      </c>
      <c r="C137" s="5" t="s">
        <v>20</v>
      </c>
      <c r="D137" s="5" t="s">
        <v>21</v>
      </c>
      <c r="E137" s="5" t="n">
        <v>1</v>
      </c>
      <c r="F137" s="6"/>
      <c r="G137" s="6"/>
      <c r="H137" s="6"/>
      <c r="I137" s="7" t="n">
        <f aca="false">F137+G137+H137</f>
        <v>0</v>
      </c>
      <c r="J137" s="8"/>
      <c r="K137" s="8"/>
      <c r="L137" s="8"/>
      <c r="M137" s="9" t="n">
        <f aca="false">J137+K137+L137</f>
        <v>0</v>
      </c>
      <c r="N137" s="10"/>
      <c r="O137" s="11"/>
      <c r="P137" s="11"/>
      <c r="Q137" s="11"/>
      <c r="R137" s="11"/>
      <c r="S137" s="13" t="str">
        <f aca="false">IF(AND(ISBLANK(N137),ISBLANK(O137)),"",IF(ISBLANK(N137),SUM(O137:R137)/40*55,N137+(P137+Q137+R137)/6*7))</f>
        <v/>
      </c>
      <c r="T137" s="14" t="e">
        <f aca="false">ROUND((45*M137/18)+S137,1)</f>
        <v>#VALUE!</v>
      </c>
      <c r="U137" s="14"/>
    </row>
    <row r="138" customFormat="false" ht="12.8" hidden="false" customHeight="false" outlineLevel="0" collapsed="false">
      <c r="A138" s="5" t="s">
        <v>156</v>
      </c>
      <c r="B138" s="5" t="s">
        <v>157</v>
      </c>
      <c r="C138" s="5" t="s">
        <v>20</v>
      </c>
      <c r="D138" s="5" t="s">
        <v>21</v>
      </c>
      <c r="E138" s="5" t="n">
        <v>1</v>
      </c>
      <c r="F138" s="6"/>
      <c r="G138" s="6"/>
      <c r="H138" s="6"/>
      <c r="I138" s="7" t="n">
        <f aca="false">F138+G138+H138</f>
        <v>0</v>
      </c>
      <c r="J138" s="8"/>
      <c r="K138" s="8"/>
      <c r="L138" s="8"/>
      <c r="M138" s="9" t="n">
        <f aca="false">J138+K138+L138</f>
        <v>0</v>
      </c>
      <c r="N138" s="10"/>
      <c r="O138" s="11"/>
      <c r="P138" s="11"/>
      <c r="Q138" s="11"/>
      <c r="R138" s="11"/>
      <c r="S138" s="13" t="str">
        <f aca="false">IF(AND(ISBLANK(N138),ISBLANK(O138)),"",IF(ISBLANK(N138),SUM(O138:R138)/40*55,N138+(P138+Q138+R138)/6*7))</f>
        <v/>
      </c>
      <c r="T138" s="14" t="e">
        <f aca="false">ROUND((45*M138/18)+S138,1)</f>
        <v>#VALUE!</v>
      </c>
      <c r="U138" s="14"/>
    </row>
    <row r="139" customFormat="false" ht="12.8" hidden="false" customHeight="false" outlineLevel="0" collapsed="false">
      <c r="A139" s="5" t="s">
        <v>158</v>
      </c>
      <c r="B139" s="5" t="s">
        <v>159</v>
      </c>
      <c r="C139" s="5" t="s">
        <v>20</v>
      </c>
      <c r="D139" s="5" t="s">
        <v>29</v>
      </c>
      <c r="E139" s="5" t="n">
        <v>1</v>
      </c>
      <c r="F139" s="6"/>
      <c r="G139" s="6"/>
      <c r="H139" s="6"/>
      <c r="I139" s="7" t="n">
        <f aca="false">F139+G139+H139</f>
        <v>0</v>
      </c>
      <c r="J139" s="8"/>
      <c r="K139" s="8"/>
      <c r="L139" s="8"/>
      <c r="M139" s="9" t="n">
        <f aca="false">J139+K139+L139</f>
        <v>0</v>
      </c>
      <c r="N139" s="10"/>
      <c r="O139" s="11"/>
      <c r="P139" s="11"/>
      <c r="Q139" s="11"/>
      <c r="R139" s="11"/>
      <c r="S139" s="13" t="str">
        <f aca="false">IF(AND(ISBLANK(N139),ISBLANK(O139)),"",IF(ISBLANK(N139),SUM(O139:R139)/40*55,N139+(P139+Q139+R139)/6*7))</f>
        <v/>
      </c>
      <c r="T139" s="14" t="e">
        <f aca="false">ROUND((45*M139/18)+S139,1)</f>
        <v>#VALUE!</v>
      </c>
      <c r="U139" s="14"/>
    </row>
    <row r="140" customFormat="false" ht="12.8" hidden="false" customHeight="false" outlineLevel="0" collapsed="false">
      <c r="A140" s="5" t="s">
        <v>160</v>
      </c>
      <c r="B140" s="5" t="s">
        <v>161</v>
      </c>
      <c r="C140" s="5" t="s">
        <v>20</v>
      </c>
      <c r="D140" s="5" t="s">
        <v>21</v>
      </c>
      <c r="E140" s="5" t="n">
        <v>1</v>
      </c>
      <c r="F140" s="6"/>
      <c r="G140" s="6"/>
      <c r="H140" s="6"/>
      <c r="I140" s="7" t="n">
        <f aca="false">F140+G140+H140</f>
        <v>0</v>
      </c>
      <c r="J140" s="8"/>
      <c r="K140" s="8"/>
      <c r="L140" s="8"/>
      <c r="M140" s="9" t="n">
        <f aca="false">J140+K140+L140</f>
        <v>0</v>
      </c>
      <c r="N140" s="10"/>
      <c r="O140" s="11"/>
      <c r="P140" s="11"/>
      <c r="Q140" s="11"/>
      <c r="R140" s="11"/>
      <c r="S140" s="13" t="str">
        <f aca="false">IF(AND(ISBLANK(N140),ISBLANK(O140)),"",IF(ISBLANK(N140),SUM(O140:R140)/40*55,N140+(P140+Q140+R140)/6*7))</f>
        <v/>
      </c>
      <c r="T140" s="14" t="e">
        <f aca="false">ROUND((45*M140/18)+S140,1)</f>
        <v>#VALUE!</v>
      </c>
      <c r="U140" s="14"/>
    </row>
    <row r="141" customFormat="false" ht="12.8" hidden="false" customHeight="false" outlineLevel="0" collapsed="false">
      <c r="A141" s="5" t="s">
        <v>162</v>
      </c>
      <c r="B141" s="5" t="s">
        <v>163</v>
      </c>
      <c r="C141" s="5" t="s">
        <v>20</v>
      </c>
      <c r="D141" s="5" t="s">
        <v>29</v>
      </c>
      <c r="E141" s="5" t="n">
        <v>1</v>
      </c>
      <c r="F141" s="6"/>
      <c r="G141" s="6"/>
      <c r="H141" s="6"/>
      <c r="I141" s="7" t="n">
        <f aca="false">F141+G141+H141</f>
        <v>0</v>
      </c>
      <c r="J141" s="8"/>
      <c r="K141" s="8"/>
      <c r="L141" s="8"/>
      <c r="M141" s="9" t="n">
        <f aca="false">J141+K141+L141</f>
        <v>0</v>
      </c>
      <c r="N141" s="10"/>
      <c r="O141" s="11"/>
      <c r="P141" s="11"/>
      <c r="Q141" s="11"/>
      <c r="R141" s="11"/>
      <c r="S141" s="13" t="str">
        <f aca="false">IF(AND(ISBLANK(N141),ISBLANK(O141)),"",IF(ISBLANK(N141),SUM(O141:R141)/40*55,N141+(P141+Q141+R141)/6*7))</f>
        <v/>
      </c>
      <c r="T141" s="14" t="e">
        <f aca="false">ROUND((45*M141/18)+S141,1)</f>
        <v>#VALUE!</v>
      </c>
      <c r="U141" s="14"/>
    </row>
    <row r="142" customFormat="false" ht="12.8" hidden="false" customHeight="false" outlineLevel="0" collapsed="false">
      <c r="A142" s="5" t="s">
        <v>164</v>
      </c>
      <c r="B142" s="5" t="s">
        <v>165</v>
      </c>
      <c r="C142" s="5" t="s">
        <v>20</v>
      </c>
      <c r="D142" s="5" t="s">
        <v>21</v>
      </c>
      <c r="E142" s="5" t="n">
        <v>1</v>
      </c>
      <c r="F142" s="6"/>
      <c r="G142" s="6"/>
      <c r="H142" s="6"/>
      <c r="I142" s="7" t="n">
        <f aca="false">F142+G142+H142</f>
        <v>0</v>
      </c>
      <c r="J142" s="8"/>
      <c r="K142" s="8"/>
      <c r="L142" s="8"/>
      <c r="M142" s="9" t="n">
        <f aca="false">J142+K142+L142</f>
        <v>0</v>
      </c>
      <c r="N142" s="10"/>
      <c r="O142" s="11"/>
      <c r="P142" s="11"/>
      <c r="Q142" s="11"/>
      <c r="R142" s="11"/>
      <c r="S142" s="13" t="str">
        <f aca="false">IF(AND(ISBLANK(N142),ISBLANK(O142)),"",IF(ISBLANK(N142),SUM(O142:R142)/40*55,N142+(P142+Q142+R142)/6*7))</f>
        <v/>
      </c>
      <c r="T142" s="14" t="e">
        <f aca="false">ROUND((45*M142/18)+S142,1)</f>
        <v>#VALUE!</v>
      </c>
      <c r="U142" s="14"/>
    </row>
    <row r="143" customFormat="false" ht="12.8" hidden="false" customHeight="false" outlineLevel="0" collapsed="false">
      <c r="A143" s="5" t="s">
        <v>166</v>
      </c>
      <c r="B143" s="5" t="s">
        <v>167</v>
      </c>
      <c r="C143" s="5" t="s">
        <v>20</v>
      </c>
      <c r="D143" s="5" t="s">
        <v>21</v>
      </c>
      <c r="E143" s="5" t="n">
        <v>2</v>
      </c>
      <c r="F143" s="6"/>
      <c r="G143" s="6"/>
      <c r="H143" s="6"/>
      <c r="I143" s="7" t="n">
        <f aca="false">F143+G143+H143</f>
        <v>0</v>
      </c>
      <c r="J143" s="8"/>
      <c r="K143" s="8"/>
      <c r="L143" s="8"/>
      <c r="M143" s="9" t="n">
        <f aca="false">J143+K143+L143</f>
        <v>0</v>
      </c>
      <c r="N143" s="10"/>
      <c r="O143" s="11"/>
      <c r="P143" s="11"/>
      <c r="Q143" s="11"/>
      <c r="R143" s="11"/>
      <c r="S143" s="13" t="str">
        <f aca="false">IF(AND(ISBLANK(N143),ISBLANK(O143)),"",IF(ISBLANK(N143),SUM(O143:R143)/40*55,N143+(P143+Q143+R143)/6*7))</f>
        <v/>
      </c>
      <c r="T143" s="14" t="e">
        <f aca="false">ROUND((45*M143/18)+S143,1)</f>
        <v>#VALUE!</v>
      </c>
      <c r="U143" s="14"/>
    </row>
    <row r="144" customFormat="false" ht="12.8" hidden="false" customHeight="false" outlineLevel="0" collapsed="false">
      <c r="A144" s="5" t="s">
        <v>168</v>
      </c>
      <c r="B144" s="5" t="s">
        <v>169</v>
      </c>
      <c r="C144" s="5" t="s">
        <v>20</v>
      </c>
      <c r="D144" s="5" t="s">
        <v>29</v>
      </c>
      <c r="E144" s="5" t="n">
        <v>1</v>
      </c>
      <c r="F144" s="6"/>
      <c r="G144" s="6"/>
      <c r="H144" s="6"/>
      <c r="I144" s="7" t="n">
        <f aca="false">F144+G144+H144</f>
        <v>0</v>
      </c>
      <c r="J144" s="8"/>
      <c r="K144" s="8"/>
      <c r="L144" s="8"/>
      <c r="M144" s="9" t="n">
        <f aca="false">J144+K144+L144</f>
        <v>0</v>
      </c>
      <c r="N144" s="10"/>
      <c r="O144" s="11"/>
      <c r="P144" s="11"/>
      <c r="Q144" s="11"/>
      <c r="R144" s="11"/>
      <c r="S144" s="13" t="str">
        <f aca="false">IF(AND(ISBLANK(N144),ISBLANK(O144)),"",IF(ISBLANK(N144),SUM(O144:R144)/40*55,N144+(P144+Q144+R144)/6*7))</f>
        <v/>
      </c>
      <c r="T144" s="14" t="e">
        <f aca="false">ROUND((45*M144/18)+S144,1)</f>
        <v>#VALUE!</v>
      </c>
      <c r="U144" s="14"/>
    </row>
    <row r="145" customFormat="false" ht="12.8" hidden="false" customHeight="false" outlineLevel="0" collapsed="false">
      <c r="A145" s="5" t="s">
        <v>170</v>
      </c>
      <c r="B145" s="5" t="s">
        <v>171</v>
      </c>
      <c r="C145" s="5" t="s">
        <v>20</v>
      </c>
      <c r="D145" s="5" t="s">
        <v>24</v>
      </c>
      <c r="E145" s="5" t="n">
        <v>1</v>
      </c>
      <c r="F145" s="6"/>
      <c r="G145" s="6"/>
      <c r="H145" s="6"/>
      <c r="I145" s="7" t="n">
        <f aca="false">F145+G145+H145</f>
        <v>0</v>
      </c>
      <c r="J145" s="8"/>
      <c r="K145" s="8"/>
      <c r="L145" s="8"/>
      <c r="M145" s="9" t="n">
        <f aca="false">J145+K145+L145</f>
        <v>0</v>
      </c>
      <c r="N145" s="10"/>
      <c r="O145" s="11"/>
      <c r="P145" s="11"/>
      <c r="Q145" s="11"/>
      <c r="R145" s="11"/>
      <c r="S145" s="13" t="str">
        <f aca="false">IF(AND(ISBLANK(N145),ISBLANK(O145)),"",IF(ISBLANK(N145),SUM(O145:R145)/40*55,N145+(P145+Q145+R145)/6*7))</f>
        <v/>
      </c>
      <c r="T145" s="14" t="e">
        <f aca="false">ROUND((45*M145/18)+S145,1)</f>
        <v>#VALUE!</v>
      </c>
      <c r="U145" s="14"/>
    </row>
    <row r="146" customFormat="false" ht="12.8" hidden="false" customHeight="false" outlineLevel="0" collapsed="false">
      <c r="A146" s="5" t="s">
        <v>172</v>
      </c>
      <c r="B146" s="5" t="s">
        <v>173</v>
      </c>
      <c r="C146" s="5" t="s">
        <v>20</v>
      </c>
      <c r="D146" s="5" t="s">
        <v>29</v>
      </c>
      <c r="E146" s="5" t="n">
        <v>1</v>
      </c>
      <c r="F146" s="6"/>
      <c r="G146" s="6"/>
      <c r="H146" s="6"/>
      <c r="I146" s="7" t="n">
        <f aca="false">F146+G146+H146</f>
        <v>0</v>
      </c>
      <c r="J146" s="8"/>
      <c r="K146" s="8"/>
      <c r="L146" s="8"/>
      <c r="M146" s="9" t="n">
        <f aca="false">J146+K146+L146</f>
        <v>0</v>
      </c>
      <c r="N146" s="10"/>
      <c r="O146" s="11"/>
      <c r="P146" s="11"/>
      <c r="Q146" s="11"/>
      <c r="R146" s="11"/>
      <c r="S146" s="13" t="str">
        <f aca="false">IF(AND(ISBLANK(N146),ISBLANK(O146)),"",IF(ISBLANK(N146),SUM(O146:R146)/40*55,N146+(P146+Q146+R146)/6*7))</f>
        <v/>
      </c>
      <c r="T146" s="14" t="e">
        <f aca="false">ROUND((45*M146/18)+S146,1)</f>
        <v>#VALUE!</v>
      </c>
      <c r="U146" s="14"/>
    </row>
    <row r="147" customFormat="false" ht="12.8" hidden="false" customHeight="false" outlineLevel="0" collapsed="false">
      <c r="A147" s="5" t="s">
        <v>174</v>
      </c>
      <c r="B147" s="5" t="s">
        <v>175</v>
      </c>
      <c r="C147" s="5" t="s">
        <v>20</v>
      </c>
      <c r="D147" s="5" t="s">
        <v>24</v>
      </c>
      <c r="E147" s="5" t="n">
        <v>1</v>
      </c>
      <c r="F147" s="6"/>
      <c r="G147" s="6"/>
      <c r="H147" s="6"/>
      <c r="I147" s="7" t="n">
        <f aca="false">F147+G147+H147</f>
        <v>0</v>
      </c>
      <c r="J147" s="8"/>
      <c r="K147" s="8"/>
      <c r="L147" s="8"/>
      <c r="M147" s="9" t="n">
        <f aca="false">J147+K147+L147</f>
        <v>0</v>
      </c>
      <c r="N147" s="10"/>
      <c r="O147" s="11"/>
      <c r="P147" s="11"/>
      <c r="Q147" s="11"/>
      <c r="R147" s="11"/>
      <c r="S147" s="13" t="str">
        <f aca="false">IF(AND(ISBLANK(N147),ISBLANK(O147)),"",IF(ISBLANK(N147),SUM(O147:R147)/40*55,N147+(P147+Q147+R147)/6*7))</f>
        <v/>
      </c>
      <c r="T147" s="14" t="e">
        <f aca="false">ROUND((45*M147/18)+S147,1)</f>
        <v>#VALUE!</v>
      </c>
      <c r="U147" s="14"/>
    </row>
    <row r="148" customFormat="false" ht="12.8" hidden="false" customHeight="false" outlineLevel="0" collapsed="false">
      <c r="A148" s="5" t="s">
        <v>176</v>
      </c>
      <c r="B148" s="5" t="s">
        <v>177</v>
      </c>
      <c r="C148" s="5" t="s">
        <v>20</v>
      </c>
      <c r="D148" s="5" t="s">
        <v>21</v>
      </c>
      <c r="E148" s="5" t="n">
        <v>2</v>
      </c>
      <c r="F148" s="6"/>
      <c r="G148" s="6"/>
      <c r="H148" s="6"/>
      <c r="I148" s="7" t="n">
        <f aca="false">F148+G148+H148</f>
        <v>0</v>
      </c>
      <c r="J148" s="8"/>
      <c r="K148" s="8"/>
      <c r="L148" s="8"/>
      <c r="M148" s="9" t="n">
        <f aca="false">J148+K148+L148</f>
        <v>0</v>
      </c>
      <c r="N148" s="10"/>
      <c r="O148" s="11"/>
      <c r="P148" s="11"/>
      <c r="Q148" s="11"/>
      <c r="R148" s="11"/>
      <c r="S148" s="13" t="str">
        <f aca="false">IF(AND(ISBLANK(N148),ISBLANK(O148)),"",IF(ISBLANK(N148),SUM(O148:R148)/40*55,N148+(P148+Q148+R148)/6*7))</f>
        <v/>
      </c>
      <c r="T148" s="14" t="e">
        <f aca="false">ROUND((45*M148/18)+S148,1)</f>
        <v>#VALUE!</v>
      </c>
      <c r="U148" s="14"/>
    </row>
    <row r="149" customFormat="false" ht="12.8" hidden="false" customHeight="false" outlineLevel="0" collapsed="false">
      <c r="A149" s="5" t="s">
        <v>178</v>
      </c>
      <c r="B149" s="5" t="s">
        <v>179</v>
      </c>
      <c r="C149" s="5" t="s">
        <v>20</v>
      </c>
      <c r="D149" s="5" t="s">
        <v>21</v>
      </c>
      <c r="E149" s="5" t="n">
        <v>1</v>
      </c>
      <c r="F149" s="6"/>
      <c r="G149" s="6"/>
      <c r="H149" s="6"/>
      <c r="I149" s="7" t="n">
        <f aca="false">F149+G149+H149</f>
        <v>0</v>
      </c>
      <c r="J149" s="8"/>
      <c r="K149" s="8"/>
      <c r="L149" s="8"/>
      <c r="M149" s="9" t="n">
        <f aca="false">J149+K149+L149</f>
        <v>0</v>
      </c>
      <c r="N149" s="10"/>
      <c r="O149" s="11"/>
      <c r="P149" s="11"/>
      <c r="Q149" s="11"/>
      <c r="R149" s="11"/>
      <c r="S149" s="13" t="str">
        <f aca="false">IF(AND(ISBLANK(N149),ISBLANK(O149)),"",IF(ISBLANK(N149),SUM(O149:R149)/40*55,N149+(P149+Q149+R149)/6*7))</f>
        <v/>
      </c>
      <c r="T149" s="14" t="e">
        <f aca="false">ROUND((45*M149/18)+S149,1)</f>
        <v>#VALUE!</v>
      </c>
      <c r="U149" s="14"/>
    </row>
    <row r="150" customFormat="false" ht="12.8" hidden="false" customHeight="false" outlineLevel="0" collapsed="false">
      <c r="A150" s="5" t="s">
        <v>180</v>
      </c>
      <c r="B150" s="5" t="s">
        <v>181</v>
      </c>
      <c r="C150" s="5" t="s">
        <v>20</v>
      </c>
      <c r="D150" s="5" t="s">
        <v>21</v>
      </c>
      <c r="E150" s="5" t="n">
        <v>1</v>
      </c>
      <c r="F150" s="6"/>
      <c r="G150" s="6"/>
      <c r="H150" s="6"/>
      <c r="I150" s="7" t="n">
        <f aca="false">F150+G150+H150</f>
        <v>0</v>
      </c>
      <c r="J150" s="8"/>
      <c r="K150" s="8"/>
      <c r="L150" s="8"/>
      <c r="M150" s="9" t="n">
        <f aca="false">J150+K150+L150</f>
        <v>0</v>
      </c>
      <c r="N150" s="10"/>
      <c r="O150" s="11"/>
      <c r="P150" s="11"/>
      <c r="Q150" s="11"/>
      <c r="R150" s="11"/>
      <c r="S150" s="13" t="str">
        <f aca="false">IF(AND(ISBLANK(N150),ISBLANK(O150)),"",IF(ISBLANK(N150),SUM(O150:R150)/40*55,N150+(P150+Q150+R150)/6*7))</f>
        <v/>
      </c>
      <c r="T150" s="14" t="e">
        <f aca="false">ROUND((45*M150/18)+S150,1)</f>
        <v>#VALUE!</v>
      </c>
      <c r="U150" s="14"/>
    </row>
    <row r="151" customFormat="false" ht="12.8" hidden="false" customHeight="false" outlineLevel="0" collapsed="false">
      <c r="A151" s="5" t="s">
        <v>182</v>
      </c>
      <c r="B151" s="5" t="s">
        <v>183</v>
      </c>
      <c r="C151" s="5" t="s">
        <v>20</v>
      </c>
      <c r="D151" s="5" t="s">
        <v>29</v>
      </c>
      <c r="E151" s="5" t="n">
        <v>1</v>
      </c>
      <c r="F151" s="6"/>
      <c r="G151" s="6"/>
      <c r="H151" s="6"/>
      <c r="I151" s="7" t="n">
        <f aca="false">F151+G151+H151</f>
        <v>0</v>
      </c>
      <c r="J151" s="8"/>
      <c r="K151" s="8"/>
      <c r="L151" s="8"/>
      <c r="M151" s="9" t="n">
        <f aca="false">J151+K151+L151</f>
        <v>0</v>
      </c>
      <c r="N151" s="10"/>
      <c r="O151" s="11"/>
      <c r="P151" s="11"/>
      <c r="Q151" s="11"/>
      <c r="R151" s="11"/>
      <c r="S151" s="13" t="str">
        <f aca="false">IF(AND(ISBLANK(N151),ISBLANK(O151)),"",IF(ISBLANK(N151),SUM(O151:R151)/40*55,N151+(P151+Q151+R151)/6*7))</f>
        <v/>
      </c>
      <c r="T151" s="14" t="e">
        <f aca="false">ROUND((45*M151/18)+S151,1)</f>
        <v>#VALUE!</v>
      </c>
      <c r="U151" s="14"/>
    </row>
    <row r="152" customFormat="false" ht="12.8" hidden="false" customHeight="false" outlineLevel="0" collapsed="false">
      <c r="A152" s="5" t="s">
        <v>184</v>
      </c>
      <c r="B152" s="5" t="s">
        <v>185</v>
      </c>
      <c r="C152" s="5" t="s">
        <v>20</v>
      </c>
      <c r="D152" s="5" t="s">
        <v>21</v>
      </c>
      <c r="E152" s="5" t="n">
        <v>1</v>
      </c>
      <c r="F152" s="6"/>
      <c r="G152" s="6"/>
      <c r="H152" s="6"/>
      <c r="I152" s="7" t="n">
        <f aca="false">F152+G152+H152</f>
        <v>0</v>
      </c>
      <c r="J152" s="8"/>
      <c r="K152" s="8"/>
      <c r="L152" s="8"/>
      <c r="M152" s="9" t="n">
        <f aca="false">J152+K152+L152</f>
        <v>0</v>
      </c>
      <c r="N152" s="10"/>
      <c r="O152" s="11"/>
      <c r="P152" s="11"/>
      <c r="Q152" s="11"/>
      <c r="R152" s="11"/>
      <c r="S152" s="13" t="str">
        <f aca="false">IF(AND(ISBLANK(N152),ISBLANK(O152)),"",IF(ISBLANK(N152),SUM(O152:R152)/40*55,N152+(P152+Q152+R152)/6*7))</f>
        <v/>
      </c>
      <c r="T152" s="14" t="e">
        <f aca="false">ROUND((45*M152/18)+S152,1)</f>
        <v>#VALUE!</v>
      </c>
      <c r="U152" s="14"/>
    </row>
    <row r="153" customFormat="false" ht="12.8" hidden="false" customHeight="false" outlineLevel="0" collapsed="false">
      <c r="A153" s="5" t="s">
        <v>186</v>
      </c>
      <c r="B153" s="5" t="s">
        <v>187</v>
      </c>
      <c r="C153" s="5" t="s">
        <v>20</v>
      </c>
      <c r="D153" s="5" t="s">
        <v>21</v>
      </c>
      <c r="E153" s="5" t="n">
        <v>2</v>
      </c>
      <c r="F153" s="6"/>
      <c r="G153" s="6"/>
      <c r="H153" s="6"/>
      <c r="I153" s="7" t="n">
        <f aca="false">F153+G153+H153</f>
        <v>0</v>
      </c>
      <c r="J153" s="8"/>
      <c r="K153" s="8"/>
      <c r="L153" s="8"/>
      <c r="M153" s="9" t="n">
        <f aca="false">J153+K153+L153</f>
        <v>0</v>
      </c>
      <c r="N153" s="10"/>
      <c r="O153" s="11"/>
      <c r="P153" s="11"/>
      <c r="Q153" s="11"/>
      <c r="R153" s="11"/>
      <c r="S153" s="13" t="str">
        <f aca="false">IF(AND(ISBLANK(N153),ISBLANK(O153)),"",IF(ISBLANK(N153),SUM(O153:R153)/40*55,N153+(P153+Q153+R153)/6*7))</f>
        <v/>
      </c>
      <c r="T153" s="14" t="e">
        <f aca="false">ROUND((45*M153/18)+S153,1)</f>
        <v>#VALUE!</v>
      </c>
      <c r="U153" s="14"/>
    </row>
    <row r="154" customFormat="false" ht="12.8" hidden="false" customHeight="false" outlineLevel="0" collapsed="false">
      <c r="A154" s="5" t="s">
        <v>188</v>
      </c>
      <c r="B154" s="5" t="s">
        <v>189</v>
      </c>
      <c r="C154" s="5" t="s">
        <v>20</v>
      </c>
      <c r="D154" s="5" t="s">
        <v>21</v>
      </c>
      <c r="E154" s="5" t="n">
        <v>1</v>
      </c>
      <c r="F154" s="6"/>
      <c r="G154" s="6"/>
      <c r="H154" s="6"/>
      <c r="I154" s="7" t="n">
        <f aca="false">F154+G154+H154</f>
        <v>0</v>
      </c>
      <c r="J154" s="8"/>
      <c r="K154" s="8"/>
      <c r="L154" s="8"/>
      <c r="M154" s="9" t="n">
        <f aca="false">J154+K154+L154</f>
        <v>0</v>
      </c>
      <c r="N154" s="10"/>
      <c r="O154" s="11"/>
      <c r="P154" s="11"/>
      <c r="Q154" s="11"/>
      <c r="R154" s="11"/>
      <c r="S154" s="13" t="str">
        <f aca="false">IF(AND(ISBLANK(N154),ISBLANK(O154)),"",IF(ISBLANK(N154),SUM(O154:R154)/40*55,N154+(P154+Q154+R154)/6*7))</f>
        <v/>
      </c>
      <c r="T154" s="14" t="e">
        <f aca="false">ROUND((45*M154/18)+S154,1)</f>
        <v>#VALUE!</v>
      </c>
      <c r="U154" s="14"/>
    </row>
    <row r="155" customFormat="false" ht="12.8" hidden="false" customHeight="false" outlineLevel="0" collapsed="false">
      <c r="A155" s="5" t="s">
        <v>190</v>
      </c>
      <c r="B155" s="5" t="s">
        <v>191</v>
      </c>
      <c r="C155" s="5" t="s">
        <v>20</v>
      </c>
      <c r="D155" s="5" t="s">
        <v>24</v>
      </c>
      <c r="E155" s="5" t="n">
        <v>1</v>
      </c>
      <c r="F155" s="6"/>
      <c r="G155" s="6"/>
      <c r="H155" s="6"/>
      <c r="I155" s="7" t="n">
        <f aca="false">F155+G155+H155</f>
        <v>0</v>
      </c>
      <c r="J155" s="8"/>
      <c r="K155" s="8"/>
      <c r="L155" s="8"/>
      <c r="M155" s="9" t="n">
        <f aca="false">J155+K155+L155</f>
        <v>0</v>
      </c>
      <c r="N155" s="10"/>
      <c r="O155" s="11"/>
      <c r="P155" s="11"/>
      <c r="Q155" s="11"/>
      <c r="R155" s="11"/>
      <c r="S155" s="13" t="str">
        <f aca="false">IF(AND(ISBLANK(N155),ISBLANK(O155)),"",IF(ISBLANK(N155),SUM(O155:R155)/40*55,N155+(P155+Q155+R155)/6*7))</f>
        <v/>
      </c>
      <c r="T155" s="14" t="e">
        <f aca="false">ROUND((45*M155/18)+S155,1)</f>
        <v>#VALUE!</v>
      </c>
      <c r="U155" s="14"/>
    </row>
    <row r="158" customFormat="false" ht="12.8" hidden="false" customHeight="false" outlineLevel="0" collapsed="false">
      <c r="A158" s="1" t="s">
        <v>193</v>
      </c>
    </row>
    <row r="159" customFormat="false" ht="13.8" hidden="false" customHeight="false" outlineLevel="0" collapsed="false">
      <c r="A159" s="2" t="s">
        <v>0</v>
      </c>
      <c r="B159" s="2" t="s">
        <v>1</v>
      </c>
      <c r="C159" s="2" t="s">
        <v>2</v>
      </c>
      <c r="D159" s="2" t="s">
        <v>3</v>
      </c>
      <c r="E159" s="2" t="s">
        <v>4</v>
      </c>
      <c r="F159" s="2" t="s">
        <v>5</v>
      </c>
      <c r="G159" s="2" t="s">
        <v>6</v>
      </c>
      <c r="H159" s="2" t="s">
        <v>7</v>
      </c>
      <c r="I159" s="2" t="s">
        <v>8</v>
      </c>
      <c r="J159" s="2" t="s">
        <v>5</v>
      </c>
      <c r="K159" s="2" t="s">
        <v>6</v>
      </c>
      <c r="L159" s="2" t="s">
        <v>7</v>
      </c>
      <c r="M159" s="2" t="s">
        <v>8</v>
      </c>
      <c r="N159" s="3" t="s">
        <v>9</v>
      </c>
      <c r="O159" s="3" t="s">
        <v>10</v>
      </c>
      <c r="P159" s="3" t="s">
        <v>11</v>
      </c>
      <c r="Q159" s="3" t="s">
        <v>12</v>
      </c>
      <c r="R159" s="3" t="s">
        <v>13</v>
      </c>
      <c r="S159" s="3" t="s">
        <v>14</v>
      </c>
      <c r="T159" s="4" t="s">
        <v>15</v>
      </c>
      <c r="U159" s="4"/>
      <c r="V159" s="4" t="s">
        <v>17</v>
      </c>
    </row>
    <row r="160" customFormat="false" ht="12.8" hidden="false" customHeight="false" outlineLevel="0" collapsed="false">
      <c r="A160" s="5" t="s">
        <v>78</v>
      </c>
      <c r="B160" s="5" t="s">
        <v>79</v>
      </c>
      <c r="C160" s="5" t="s">
        <v>20</v>
      </c>
      <c r="D160" s="5" t="s">
        <v>24</v>
      </c>
      <c r="E160" s="5" t="n">
        <v>2</v>
      </c>
      <c r="F160" s="18" t="n">
        <v>2</v>
      </c>
      <c r="G160" s="18" t="n">
        <v>1</v>
      </c>
      <c r="H160" s="18" t="n">
        <v>1</v>
      </c>
      <c r="I160" s="7" t="n">
        <f aca="false">F160+G160+H160</f>
        <v>4</v>
      </c>
      <c r="J160" s="19" t="n">
        <v>3.6</v>
      </c>
      <c r="K160" s="19" t="n">
        <v>4.2</v>
      </c>
      <c r="L160" s="19" t="n">
        <v>5.4</v>
      </c>
      <c r="M160" s="9" t="n">
        <f aca="false">J160+K160+L160</f>
        <v>13.2</v>
      </c>
      <c r="N160" s="10" t="n">
        <v>20</v>
      </c>
      <c r="O160" s="12"/>
      <c r="P160" s="12" t="n">
        <v>10</v>
      </c>
      <c r="Q160" s="12" t="n">
        <v>10</v>
      </c>
      <c r="R160" s="12" t="n">
        <v>10</v>
      </c>
      <c r="S160" s="26" t="n">
        <f aca="false">IF(AND(ISBLANK(N160),ISBLANK(O160)),"",IF(ISBLANK(N160),SUM(O160:R160)/40*55,N160+(P160+Q160+R160)/6*7))</f>
        <v>55</v>
      </c>
      <c r="T160" s="14" t="n">
        <f aca="false">ROUND((45*M160/18)+S160,1)</f>
        <v>88</v>
      </c>
      <c r="U160" s="15" t="n">
        <f aca="false">ROUND(100*T160/100,0)</f>
        <v>88</v>
      </c>
      <c r="V160" s="16" t="n">
        <f aca="false">TRUNC((U160-1)/10,0)+1</f>
        <v>9</v>
      </c>
    </row>
    <row r="161" customFormat="false" ht="12.8" hidden="false" customHeight="false" outlineLevel="0" collapsed="false">
      <c r="A161" s="5" t="s">
        <v>37</v>
      </c>
      <c r="B161" s="5" t="s">
        <v>38</v>
      </c>
      <c r="C161" s="5" t="s">
        <v>20</v>
      </c>
      <c r="D161" s="5" t="s">
        <v>29</v>
      </c>
      <c r="E161" s="5" t="n">
        <v>1</v>
      </c>
      <c r="F161" s="6" t="n">
        <v>5.5</v>
      </c>
      <c r="G161" s="6" t="n">
        <v>5</v>
      </c>
      <c r="H161" s="6" t="n">
        <v>5.5</v>
      </c>
      <c r="I161" s="7" t="n">
        <f aca="false">F161+G161+H161</f>
        <v>16</v>
      </c>
      <c r="J161" s="8" t="n">
        <v>5.5</v>
      </c>
      <c r="K161" s="8" t="n">
        <v>5</v>
      </c>
      <c r="L161" s="8" t="n">
        <v>5.5</v>
      </c>
      <c r="M161" s="9" t="n">
        <f aca="false">J161+K161+L161</f>
        <v>16</v>
      </c>
      <c r="N161" s="10"/>
      <c r="O161" s="25" t="n">
        <v>8</v>
      </c>
      <c r="P161" s="25" t="n">
        <v>10</v>
      </c>
      <c r="Q161" s="25" t="n">
        <v>10</v>
      </c>
      <c r="R161" s="25" t="n">
        <v>2</v>
      </c>
      <c r="S161" s="25" t="n">
        <f aca="false">IF(AND(ISBLANK(N161),ISBLANK(O161)),"",IF(ISBLANK(N161),SUM(O161:R161)/40*55,N161+(P161+Q161+R161)/6*7))</f>
        <v>41.25</v>
      </c>
      <c r="T161" s="14" t="n">
        <f aca="false">ROUND((45*M161/18)+S161,1)</f>
        <v>81.3</v>
      </c>
      <c r="U161" s="15" t="n">
        <f aca="false">ROUND(100*T161/100,0)</f>
        <v>81</v>
      </c>
      <c r="V161" s="16" t="n">
        <f aca="false">TRUNC((U161-1)/10,0)+1</f>
        <v>9</v>
      </c>
      <c r="W161" s="21" t="s">
        <v>36</v>
      </c>
    </row>
    <row r="162" customFormat="false" ht="12.8" hidden="false" customHeight="false" outlineLevel="0" collapsed="false">
      <c r="A162" s="5" t="s">
        <v>92</v>
      </c>
      <c r="B162" s="5" t="s">
        <v>93</v>
      </c>
      <c r="C162" s="5" t="s">
        <v>20</v>
      </c>
      <c r="D162" s="5" t="s">
        <v>21</v>
      </c>
      <c r="E162" s="5" t="n">
        <v>2</v>
      </c>
      <c r="F162" s="6" t="n">
        <v>6</v>
      </c>
      <c r="G162" s="18" t="n">
        <v>2.5</v>
      </c>
      <c r="H162" s="6"/>
      <c r="I162" s="7" t="n">
        <f aca="false">F162+G162+H162</f>
        <v>8.5</v>
      </c>
      <c r="J162" s="8" t="n">
        <v>6</v>
      </c>
      <c r="K162" s="19" t="n">
        <v>6</v>
      </c>
      <c r="L162" s="19" t="n">
        <v>5.4</v>
      </c>
      <c r="M162" s="9" t="n">
        <f aca="false">J162+K162+L162</f>
        <v>17.4</v>
      </c>
      <c r="N162" s="10"/>
      <c r="O162" s="25" t="n">
        <v>8</v>
      </c>
      <c r="P162" s="25" t="n">
        <v>8</v>
      </c>
      <c r="Q162" s="25" t="n">
        <v>9</v>
      </c>
      <c r="R162" s="25" t="n">
        <v>2</v>
      </c>
      <c r="S162" s="24" t="n">
        <f aca="false">IF(AND(ISBLANK(N162),ISBLANK(O162)),"",IF(ISBLANK(N162),SUM(O162:R162)/40*55,N162+(P162+Q162+R162)/6*7))</f>
        <v>37.125</v>
      </c>
      <c r="T162" s="14" t="n">
        <f aca="false">ROUND((45*M162/18)+S162,1)</f>
        <v>80.6</v>
      </c>
      <c r="U162" s="15" t="n">
        <f aca="false">ROUND(100*T162/100,0)</f>
        <v>81</v>
      </c>
      <c r="V162" s="16" t="n">
        <f aca="false">TRUNC((U162-1)/10,0)+1</f>
        <v>9</v>
      </c>
      <c r="W162" s="21" t="s">
        <v>36</v>
      </c>
    </row>
    <row r="163" customFormat="false" ht="12.8" hidden="false" customHeight="false" outlineLevel="0" collapsed="false">
      <c r="A163" s="5" t="s">
        <v>61</v>
      </c>
      <c r="B163" s="5" t="s">
        <v>62</v>
      </c>
      <c r="C163" s="5" t="s">
        <v>20</v>
      </c>
      <c r="D163" s="5" t="s">
        <v>24</v>
      </c>
      <c r="E163" s="5" t="n">
        <v>1</v>
      </c>
      <c r="F163" s="6" t="n">
        <v>4.5</v>
      </c>
      <c r="G163" s="6" t="n">
        <v>4.5</v>
      </c>
      <c r="H163" s="6" t="n">
        <v>4.5</v>
      </c>
      <c r="I163" s="7" t="n">
        <f aca="false">F163+G163+H163</f>
        <v>13.5</v>
      </c>
      <c r="J163" s="8" t="n">
        <v>4.5</v>
      </c>
      <c r="K163" s="8" t="n">
        <v>4.5</v>
      </c>
      <c r="L163" s="8" t="n">
        <v>4.5</v>
      </c>
      <c r="M163" s="9" t="n">
        <f aca="false">J163+K163+L163</f>
        <v>13.5</v>
      </c>
      <c r="N163" s="10" t="n">
        <v>15</v>
      </c>
      <c r="O163" s="12"/>
      <c r="P163" s="12" t="n">
        <v>0</v>
      </c>
      <c r="Q163" s="12" t="n">
        <v>10</v>
      </c>
      <c r="R163" s="12" t="n">
        <v>10</v>
      </c>
      <c r="S163" s="26" t="n">
        <f aca="false">IF(AND(ISBLANK(N163),ISBLANK(O163)),"",IF(ISBLANK(N163),SUM(O163:R163)/40*55,N163+(P163+Q163+R163)/6*7))</f>
        <v>38.3333333333333</v>
      </c>
      <c r="T163" s="14" t="n">
        <f aca="false">ROUND((45*M163/18)+S163,1)</f>
        <v>72.1</v>
      </c>
      <c r="U163" s="15" t="n">
        <f aca="false">ROUND(100*T163/100,0)</f>
        <v>72</v>
      </c>
      <c r="V163" s="16" t="n">
        <f aca="false">TRUNC((U163-1)/10,0)+1</f>
        <v>8</v>
      </c>
    </row>
    <row r="164" customFormat="false" ht="12.8" hidden="false" customHeight="false" outlineLevel="0" collapsed="false">
      <c r="A164" s="5" t="s">
        <v>68</v>
      </c>
      <c r="B164" s="5" t="s">
        <v>69</v>
      </c>
      <c r="C164" s="5" t="s">
        <v>20</v>
      </c>
      <c r="D164" s="5" t="s">
        <v>29</v>
      </c>
      <c r="E164" s="5" t="n">
        <v>2</v>
      </c>
      <c r="F164" s="6"/>
      <c r="G164" s="6"/>
      <c r="H164" s="6"/>
      <c r="I164" s="7" t="n">
        <f aca="false">F164+G164+H164</f>
        <v>0</v>
      </c>
      <c r="J164" s="23" t="n">
        <v>3.6</v>
      </c>
      <c r="K164" s="23" t="n">
        <v>1.2</v>
      </c>
      <c r="L164" s="23" t="n">
        <v>1.2</v>
      </c>
      <c r="M164" s="18" t="n">
        <f aca="false">J164+K164+L164</f>
        <v>6</v>
      </c>
      <c r="N164" s="10" t="n">
        <v>20</v>
      </c>
      <c r="O164" s="12"/>
      <c r="P164" s="12" t="n">
        <v>6</v>
      </c>
      <c r="Q164" s="12" t="n">
        <v>10</v>
      </c>
      <c r="R164" s="12" t="n">
        <v>10</v>
      </c>
      <c r="S164" s="26" t="n">
        <f aca="false">IF(AND(ISBLANK(N164),ISBLANK(O164)),"",IF(ISBLANK(N164),SUM(O164:R164)/40*55,N164+(P164+Q164+R164)/6*7))</f>
        <v>50.3333333333333</v>
      </c>
      <c r="T164" s="14"/>
      <c r="U164" s="15"/>
    </row>
    <row r="165" customFormat="false" ht="12.8" hidden="false" customHeight="false" outlineLevel="0" collapsed="false">
      <c r="A165" s="5" t="s">
        <v>72</v>
      </c>
      <c r="B165" s="5" t="s">
        <v>73</v>
      </c>
      <c r="C165" s="5" t="s">
        <v>20</v>
      </c>
      <c r="D165" s="5" t="s">
        <v>21</v>
      </c>
      <c r="E165" s="5" t="n">
        <v>2</v>
      </c>
      <c r="F165" s="6"/>
      <c r="G165" s="6"/>
      <c r="H165" s="6"/>
      <c r="I165" s="7" t="n">
        <f aca="false">F165+G165+H165</f>
        <v>0</v>
      </c>
      <c r="J165" s="19" t="n">
        <v>4.8</v>
      </c>
      <c r="K165" s="19" t="n">
        <v>1.2</v>
      </c>
      <c r="L165" s="19" t="n">
        <v>1.8</v>
      </c>
      <c r="M165" s="18" t="n">
        <f aca="false">J165+K165+L165</f>
        <v>7.8</v>
      </c>
      <c r="N165" s="10" t="n">
        <v>20</v>
      </c>
      <c r="O165" s="12"/>
      <c r="P165" s="12" t="n">
        <v>0</v>
      </c>
      <c r="Q165" s="12" t="n">
        <v>10</v>
      </c>
      <c r="R165" s="12" t="n">
        <v>10</v>
      </c>
      <c r="S165" s="26" t="n">
        <f aca="false">IF(AND(ISBLANK(N165),ISBLANK(O165)),"",IF(ISBLANK(N165),SUM(O165:R165)/40*55,N165+(P165+Q165+R165)/6*7))</f>
        <v>43.3333333333333</v>
      </c>
      <c r="T165" s="14"/>
      <c r="U165" s="15"/>
      <c r="W165" s="21"/>
    </row>
    <row r="166" customFormat="false" ht="12.8" hidden="false" customHeight="false" outlineLevel="0" collapsed="false">
      <c r="A166" s="5" t="s">
        <v>90</v>
      </c>
      <c r="B166" s="5" t="s">
        <v>91</v>
      </c>
      <c r="C166" s="5" t="s">
        <v>20</v>
      </c>
      <c r="D166" s="5" t="s">
        <v>29</v>
      </c>
      <c r="E166" s="5" t="n">
        <v>2</v>
      </c>
      <c r="F166" s="6" t="n">
        <v>6</v>
      </c>
      <c r="G166" s="6" t="n">
        <v>3</v>
      </c>
      <c r="H166" s="6" t="n">
        <v>3</v>
      </c>
      <c r="I166" s="7" t="n">
        <f aca="false">F166+G166+H166</f>
        <v>12</v>
      </c>
      <c r="J166" s="8" t="n">
        <v>6</v>
      </c>
      <c r="K166" s="8" t="n">
        <v>3</v>
      </c>
      <c r="L166" s="8" t="n">
        <v>3</v>
      </c>
      <c r="M166" s="9" t="n">
        <f aca="false">J166+K166+L166</f>
        <v>12</v>
      </c>
      <c r="N166" s="10"/>
      <c r="O166" s="12" t="n">
        <v>8</v>
      </c>
      <c r="P166" s="12" t="n">
        <v>2</v>
      </c>
      <c r="Q166" s="12" t="n">
        <v>8</v>
      </c>
      <c r="R166" s="12" t="n">
        <v>0</v>
      </c>
      <c r="S166" s="25" t="n">
        <f aca="false">IF(AND(ISBLANK(N166),ISBLANK(O166)),"",IF(ISBLANK(N166),SUM(O166:R166)/40*55,N166+(P166+Q166+R166)/6*7))</f>
        <v>24.75</v>
      </c>
      <c r="T166" s="14"/>
      <c r="U166" s="15"/>
    </row>
    <row r="167" customFormat="false" ht="12.8" hidden="false" customHeight="false" outlineLevel="0" collapsed="false">
      <c r="A167" s="5" t="s">
        <v>80</v>
      </c>
      <c r="B167" s="5" t="s">
        <v>81</v>
      </c>
      <c r="C167" s="5" t="s">
        <v>20</v>
      </c>
      <c r="D167" s="5" t="s">
        <v>29</v>
      </c>
      <c r="E167" s="5" t="n">
        <v>1</v>
      </c>
      <c r="F167" s="6" t="n">
        <v>5.5</v>
      </c>
      <c r="G167" s="6" t="n">
        <v>3.5</v>
      </c>
      <c r="H167" s="6" t="n">
        <v>1</v>
      </c>
      <c r="I167" s="7" t="n">
        <f aca="false">F167+G167+H167</f>
        <v>10</v>
      </c>
      <c r="J167" s="8" t="n">
        <v>5.5</v>
      </c>
      <c r="K167" s="8" t="n">
        <v>3.5</v>
      </c>
      <c r="L167" s="8" t="n">
        <v>1</v>
      </c>
      <c r="M167" s="9" t="n">
        <f aca="false">J167+K167+L167</f>
        <v>10</v>
      </c>
      <c r="N167" s="10" t="n">
        <v>15.8</v>
      </c>
      <c r="O167" s="12"/>
      <c r="P167" s="12" t="n">
        <v>1</v>
      </c>
      <c r="Q167" s="12" t="n">
        <v>10</v>
      </c>
      <c r="R167" s="12" t="n">
        <v>0</v>
      </c>
      <c r="S167" s="26" t="n">
        <f aca="false">IF(AND(ISBLANK(N167),ISBLANK(O167)),"",IF(ISBLANK(N167),SUM(O167:R167)/40*55,N167+(P167+Q167+R167)/6*7))</f>
        <v>28.6333333333333</v>
      </c>
      <c r="T167" s="14" t="n">
        <f aca="false">ROUND((45*M167/18)+S167,1)</f>
        <v>53.6</v>
      </c>
      <c r="U167" s="15" t="n">
        <f aca="false">ROUND(100*T167/100,0)</f>
        <v>54</v>
      </c>
      <c r="V167" s="16" t="n">
        <f aca="false">TRUNC((U167-1)/10,0)+1</f>
        <v>6</v>
      </c>
    </row>
    <row r="168" customFormat="false" ht="12.8" hidden="false" customHeight="false" outlineLevel="0" collapsed="false">
      <c r="A168" s="5" t="s">
        <v>70</v>
      </c>
      <c r="B168" s="5" t="s">
        <v>71</v>
      </c>
      <c r="C168" s="5" t="s">
        <v>20</v>
      </c>
      <c r="D168" s="5" t="s">
        <v>21</v>
      </c>
      <c r="E168" s="5" t="n">
        <v>1</v>
      </c>
      <c r="F168" s="18" t="n">
        <v>1</v>
      </c>
      <c r="G168" s="18" t="n">
        <v>1</v>
      </c>
      <c r="H168" s="6"/>
      <c r="I168" s="7" t="n">
        <f aca="false">F168+G168+H168</f>
        <v>2</v>
      </c>
      <c r="J168" s="19" t="n">
        <v>2.4</v>
      </c>
      <c r="K168" s="19" t="n">
        <v>3.6</v>
      </c>
      <c r="L168" s="19" t="n">
        <v>3</v>
      </c>
      <c r="M168" s="9" t="n">
        <f aca="false">J168+K168+L168</f>
        <v>9</v>
      </c>
      <c r="N168" s="10" t="n">
        <v>14.4</v>
      </c>
      <c r="O168" s="12"/>
      <c r="P168" s="12" t="n">
        <v>2</v>
      </c>
      <c r="Q168" s="12" t="n">
        <v>10</v>
      </c>
      <c r="R168" s="12" t="n">
        <v>0</v>
      </c>
      <c r="S168" s="26" t="n">
        <f aca="false">IF(AND(ISBLANK(N168),ISBLANK(O168)),"",IF(ISBLANK(N168),SUM(O168:R168)/40*55,N168+(P168+Q168+R168)/6*7))</f>
        <v>28.4</v>
      </c>
      <c r="T168" s="14" t="n">
        <f aca="false">ROUND((45*M168/18)+S168,1)</f>
        <v>50.9</v>
      </c>
      <c r="U168" s="15" t="n">
        <f aca="false">ROUND(100*T168/100,0)</f>
        <v>51</v>
      </c>
      <c r="V168" s="16" t="n">
        <f aca="false">TRUNC((U168-1)/10,0)+1</f>
        <v>6</v>
      </c>
    </row>
    <row r="169" customFormat="false" ht="12.8" hidden="false" customHeight="false" outlineLevel="0" collapsed="false">
      <c r="A169" s="5" t="s">
        <v>98</v>
      </c>
      <c r="B169" s="5" t="s">
        <v>99</v>
      </c>
      <c r="C169" s="5" t="s">
        <v>20</v>
      </c>
      <c r="D169" s="5" t="s">
        <v>24</v>
      </c>
      <c r="E169" s="5" t="n">
        <v>2</v>
      </c>
      <c r="F169" s="18" t="n">
        <v>3</v>
      </c>
      <c r="G169" s="18" t="n">
        <v>2</v>
      </c>
      <c r="H169" s="18" t="n">
        <v>1.5</v>
      </c>
      <c r="I169" s="7" t="n">
        <f aca="false">F169+G169+H169</f>
        <v>6.5</v>
      </c>
      <c r="J169" s="19" t="n">
        <v>4.8</v>
      </c>
      <c r="K169" s="19" t="n">
        <v>4.2</v>
      </c>
      <c r="L169" s="19" t="n">
        <v>2.4</v>
      </c>
      <c r="M169" s="9" t="n">
        <f aca="false">J169+K169+L169</f>
        <v>11.4</v>
      </c>
      <c r="N169" s="10"/>
      <c r="O169" s="12" t="n">
        <v>2</v>
      </c>
      <c r="P169" s="12" t="n">
        <v>0</v>
      </c>
      <c r="Q169" s="12" t="n">
        <v>10</v>
      </c>
      <c r="R169" s="12" t="n">
        <v>0</v>
      </c>
      <c r="S169" s="25" t="n">
        <f aca="false">IF(AND(ISBLANK(N169),ISBLANK(O169)),"",IF(ISBLANK(N169),SUM(O169:R169)/40*55,N169+(P169+Q169+R169)/6*7))</f>
        <v>16.5</v>
      </c>
      <c r="T169" s="14" t="n">
        <f aca="false">ROUND((45*M169/18)+S169,1)</f>
        <v>45</v>
      </c>
      <c r="U169" s="15" t="n">
        <f aca="false">ROUND(100*T169/100,0)</f>
        <v>45</v>
      </c>
    </row>
    <row r="170" customFormat="false" ht="12.8" hidden="false" customHeight="false" outlineLevel="0" collapsed="false">
      <c r="A170" s="5" t="s">
        <v>94</v>
      </c>
      <c r="B170" s="5" t="s">
        <v>95</v>
      </c>
      <c r="C170" s="5" t="s">
        <v>20</v>
      </c>
      <c r="D170" s="5" t="s">
        <v>24</v>
      </c>
      <c r="E170" s="5" t="n">
        <v>1</v>
      </c>
      <c r="F170" s="18" t="n">
        <v>4.5</v>
      </c>
      <c r="G170" s="18" t="n">
        <v>3.5</v>
      </c>
      <c r="H170" s="6"/>
      <c r="I170" s="7" t="n">
        <f aca="false">F170+G170+H170</f>
        <v>8</v>
      </c>
      <c r="J170" s="19" t="n">
        <v>6</v>
      </c>
      <c r="K170" s="19" t="n">
        <v>4.2</v>
      </c>
      <c r="L170" s="19" t="n">
        <v>3.6</v>
      </c>
      <c r="M170" s="9" t="n">
        <f aca="false">J170+K170+L170</f>
        <v>13.8</v>
      </c>
      <c r="N170" s="10"/>
      <c r="O170" s="12" t="n">
        <v>2</v>
      </c>
      <c r="P170" s="12" t="n">
        <v>0</v>
      </c>
      <c r="Q170" s="12" t="n">
        <v>0</v>
      </c>
      <c r="R170" s="12" t="n">
        <v>0</v>
      </c>
      <c r="S170" s="25" t="n">
        <f aca="false">IF(AND(ISBLANK(N170),ISBLANK(O170)),"",IF(ISBLANK(N170),SUM(O170:R170)/40*55,N170+(P170+Q170+R170)/6*7))</f>
        <v>2.75</v>
      </c>
      <c r="T170" s="14" t="n">
        <f aca="false">ROUND((45*M170/18)+S170,1)</f>
        <v>37.3</v>
      </c>
      <c r="U170" s="15" t="n">
        <f aca="false">ROUND(100*T170/100,0)</f>
        <v>37</v>
      </c>
    </row>
    <row r="171" customFormat="false" ht="12.8" hidden="false" customHeight="false" outlineLevel="0" collapsed="false">
      <c r="A171" s="5" t="s">
        <v>96</v>
      </c>
      <c r="B171" s="5" t="s">
        <v>97</v>
      </c>
      <c r="C171" s="5" t="s">
        <v>20</v>
      </c>
      <c r="D171" s="5" t="s">
        <v>21</v>
      </c>
      <c r="E171" s="5" t="n">
        <v>2</v>
      </c>
      <c r="F171" s="6" t="n">
        <v>5.5</v>
      </c>
      <c r="G171" s="6" t="n">
        <v>2.5</v>
      </c>
      <c r="H171" s="18" t="n">
        <v>0</v>
      </c>
      <c r="I171" s="7" t="n">
        <f aca="false">F171+G171+H171</f>
        <v>8</v>
      </c>
      <c r="J171" s="8" t="n">
        <v>5.5</v>
      </c>
      <c r="K171" s="8" t="n">
        <v>2.5</v>
      </c>
      <c r="L171" s="19" t="n">
        <v>0</v>
      </c>
      <c r="M171" s="18" t="n">
        <f aca="false">J171+K171+L171</f>
        <v>8</v>
      </c>
      <c r="N171" s="10"/>
      <c r="O171" s="12" t="n">
        <v>0</v>
      </c>
      <c r="P171" s="12" t="n">
        <v>0</v>
      </c>
      <c r="Q171" s="12" t="n">
        <v>0</v>
      </c>
      <c r="R171" s="12" t="n">
        <v>2</v>
      </c>
      <c r="S171" s="25" t="n">
        <f aca="false">IF(AND(ISBLANK(N171),ISBLANK(O171)),"",IF(ISBLANK(N171),SUM(O171:R171)/40*55,N171+(P171+Q171+R171)/6*7))</f>
        <v>2.75</v>
      </c>
      <c r="T171" s="14" t="n">
        <f aca="false">ROUND((45*M171/18)+S171,1)</f>
        <v>22.8</v>
      </c>
      <c r="U171" s="15" t="n">
        <f aca="false">ROUND(100*T171/100,0)</f>
        <v>23</v>
      </c>
    </row>
    <row r="172" customFormat="false" ht="12.8" hidden="false" customHeight="false" outlineLevel="0" collapsed="false">
      <c r="A172" s="5" t="s">
        <v>86</v>
      </c>
      <c r="B172" s="5" t="s">
        <v>87</v>
      </c>
      <c r="C172" s="5" t="s">
        <v>20</v>
      </c>
      <c r="D172" s="5" t="s">
        <v>24</v>
      </c>
      <c r="E172" s="5" t="n">
        <v>2</v>
      </c>
      <c r="F172" s="6" t="n">
        <v>4.5</v>
      </c>
      <c r="G172" s="18" t="n">
        <v>0.5</v>
      </c>
      <c r="H172" s="6" t="n">
        <v>1</v>
      </c>
      <c r="I172" s="7" t="n">
        <f aca="false">F172+G172+H172</f>
        <v>6</v>
      </c>
      <c r="J172" s="8" t="n">
        <v>4.5</v>
      </c>
      <c r="K172" s="19" t="n">
        <v>1.2</v>
      </c>
      <c r="L172" s="8" t="n">
        <v>1</v>
      </c>
      <c r="M172" s="18" t="n">
        <f aca="false">J172+K172+L172</f>
        <v>6.7</v>
      </c>
      <c r="N172" s="10"/>
      <c r="O172" s="12" t="n">
        <v>2</v>
      </c>
      <c r="P172" s="12" t="n">
        <v>0</v>
      </c>
      <c r="Q172" s="12" t="n">
        <v>0</v>
      </c>
      <c r="R172" s="12" t="n">
        <v>2</v>
      </c>
      <c r="S172" s="25" t="n">
        <f aca="false">IF(AND(ISBLANK(N172),ISBLANK(O172)),"",IF(ISBLANK(N172),SUM(O172:R172)/40*55,N172+(P172+Q172+R172)/6*7))</f>
        <v>5.5</v>
      </c>
      <c r="T172" s="14" t="n">
        <f aca="false">ROUND((45*M172/18)+S172,1)</f>
        <v>22.3</v>
      </c>
      <c r="U172" s="15" t="n">
        <f aca="false">ROUND(100*T172/100,0)</f>
        <v>22</v>
      </c>
    </row>
    <row r="173" customFormat="false" ht="12.8" hidden="false" customHeight="false" outlineLevel="0" collapsed="false">
      <c r="A173" s="5" t="s">
        <v>102</v>
      </c>
      <c r="B173" s="5" t="s">
        <v>103</v>
      </c>
      <c r="C173" s="5" t="s">
        <v>20</v>
      </c>
      <c r="D173" s="5" t="s">
        <v>21</v>
      </c>
      <c r="E173" s="5" t="n">
        <v>1</v>
      </c>
      <c r="F173" s="6" t="n">
        <v>3.5</v>
      </c>
      <c r="G173" s="6" t="n">
        <v>2</v>
      </c>
      <c r="H173" s="6"/>
      <c r="I173" s="7" t="n">
        <f aca="false">F173+G173+H173</f>
        <v>5.5</v>
      </c>
      <c r="J173" s="8" t="n">
        <v>3.5</v>
      </c>
      <c r="K173" s="8" t="n">
        <v>2</v>
      </c>
      <c r="L173" s="19" t="n">
        <v>2.4</v>
      </c>
      <c r="M173" s="18" t="n">
        <f aca="false">J173+K173+L173</f>
        <v>7.9</v>
      </c>
      <c r="N173" s="10"/>
      <c r="O173" s="12" t="n">
        <v>0</v>
      </c>
      <c r="P173" s="12" t="n">
        <v>0</v>
      </c>
      <c r="Q173" s="12" t="n">
        <v>0</v>
      </c>
      <c r="R173" s="12" t="n">
        <v>0</v>
      </c>
      <c r="S173" s="25" t="n">
        <f aca="false">IF(AND(ISBLANK(N173),ISBLANK(O173)),"",IF(ISBLANK(N173),SUM(O173:R173)/40*55,N173+(P173+Q173+R173)/6*7))</f>
        <v>0</v>
      </c>
      <c r="T173" s="14" t="n">
        <f aca="false">ROUND((45*M173/18)+S173,1)</f>
        <v>19.8</v>
      </c>
      <c r="U173" s="15" t="n">
        <f aca="false">ROUND(100*T173/100,0)</f>
        <v>20</v>
      </c>
    </row>
    <row r="174" customFormat="false" ht="12.8" hidden="false" customHeight="false" outlineLevel="0" collapsed="false">
      <c r="A174" s="5" t="s">
        <v>100</v>
      </c>
      <c r="B174" s="5" t="s">
        <v>101</v>
      </c>
      <c r="C174" s="5" t="s">
        <v>20</v>
      </c>
      <c r="D174" s="5" t="s">
        <v>21</v>
      </c>
      <c r="E174" s="5" t="n">
        <v>1</v>
      </c>
      <c r="F174" s="18" t="n">
        <v>2.5</v>
      </c>
      <c r="G174" s="18" t="n">
        <v>2</v>
      </c>
      <c r="H174" s="18" t="n">
        <v>1.5</v>
      </c>
      <c r="I174" s="7" t="n">
        <f aca="false">F174+G174+H174</f>
        <v>6</v>
      </c>
      <c r="J174" s="19" t="n">
        <v>0.6</v>
      </c>
      <c r="K174" s="19" t="n">
        <v>0</v>
      </c>
      <c r="L174" s="19" t="n">
        <v>1.2</v>
      </c>
      <c r="M174" s="18" t="n">
        <f aca="false">J174+K174+L174</f>
        <v>1.8</v>
      </c>
      <c r="N174" s="10"/>
      <c r="O174" s="12" t="n">
        <v>2</v>
      </c>
      <c r="P174" s="12" t="n">
        <v>0</v>
      </c>
      <c r="Q174" s="12" t="n">
        <v>2</v>
      </c>
      <c r="R174" s="12" t="n">
        <v>0</v>
      </c>
      <c r="S174" s="25" t="n">
        <f aca="false">IF(AND(ISBLANK(N174),ISBLANK(O174)),"",IF(ISBLANK(N174),SUM(O174:R174)/40*55,N174+(P174+Q174+R174)/6*7))</f>
        <v>5.5</v>
      </c>
      <c r="T174" s="14" t="n">
        <f aca="false">ROUND((45*M174/18)+S174,1)</f>
        <v>10</v>
      </c>
      <c r="U174" s="15" t="n">
        <f aca="false">ROUND(100*T174/100,0)</f>
        <v>10</v>
      </c>
    </row>
    <row r="175" customFormat="false" ht="12.8" hidden="false" customHeight="false" outlineLevel="0" collapsed="false">
      <c r="A175" s="5" t="s">
        <v>84</v>
      </c>
      <c r="B175" s="5" t="s">
        <v>85</v>
      </c>
      <c r="C175" s="5" t="s">
        <v>20</v>
      </c>
      <c r="D175" s="5" t="s">
        <v>21</v>
      </c>
      <c r="E175" s="5" t="n">
        <v>1</v>
      </c>
      <c r="F175" s="6" t="n">
        <v>5</v>
      </c>
      <c r="G175" s="18" t="n">
        <v>3.5</v>
      </c>
      <c r="H175" s="18" t="n">
        <v>2</v>
      </c>
      <c r="I175" s="7" t="n">
        <f aca="false">F175+G175+H175</f>
        <v>10.5</v>
      </c>
      <c r="J175" s="8" t="n">
        <v>5</v>
      </c>
      <c r="K175" s="19" t="n">
        <v>4.2</v>
      </c>
      <c r="L175" s="19" t="n">
        <v>4.8</v>
      </c>
      <c r="M175" s="9" t="n">
        <f aca="false">J175+K175+L175</f>
        <v>14</v>
      </c>
      <c r="N175" s="10"/>
      <c r="O175" s="12"/>
      <c r="P175" s="12"/>
      <c r="Q175" s="12"/>
      <c r="R175" s="12"/>
      <c r="S175" s="12" t="str">
        <f aca="false">IF(AND(ISBLANK(N175),ISBLANK(O175)),"",IF(ISBLANK(N175),SUM(O175:R175)/40*55,N175+(P175+Q175+R175)/6*7))</f>
        <v/>
      </c>
      <c r="T175" s="14" t="e">
        <f aca="false">ROUND((45*M175/18)+S175,1)</f>
        <v>#VALUE!</v>
      </c>
      <c r="U175" s="15" t="e">
        <f aca="false">ROUND(100*T175/100,0)</f>
        <v>#VALUE!</v>
      </c>
    </row>
    <row r="176" customFormat="false" ht="12.8" hidden="false" customHeight="false" outlineLevel="0" collapsed="false">
      <c r="A176" s="5" t="s">
        <v>82</v>
      </c>
      <c r="B176" s="5" t="s">
        <v>83</v>
      </c>
      <c r="C176" s="5" t="s">
        <v>20</v>
      </c>
      <c r="D176" s="5" t="s">
        <v>21</v>
      </c>
      <c r="E176" s="5" t="n">
        <v>1</v>
      </c>
      <c r="F176" s="6" t="n">
        <v>5</v>
      </c>
      <c r="G176" s="6" t="n">
        <v>3.5</v>
      </c>
      <c r="H176" s="6" t="n">
        <v>3.5</v>
      </c>
      <c r="I176" s="7" t="n">
        <f aca="false">F176+G176+H176</f>
        <v>12</v>
      </c>
      <c r="J176" s="8" t="n">
        <v>5</v>
      </c>
      <c r="K176" s="8" t="n">
        <v>3.5</v>
      </c>
      <c r="L176" s="8" t="n">
        <v>3.5</v>
      </c>
      <c r="M176" s="9" t="n">
        <f aca="false">J176+K176+L176</f>
        <v>12</v>
      </c>
      <c r="N176" s="10"/>
      <c r="O176" s="12"/>
      <c r="P176" s="12"/>
      <c r="Q176" s="12"/>
      <c r="R176" s="12"/>
      <c r="S176" s="12" t="str">
        <f aca="false">IF(AND(ISBLANK(N176),ISBLANK(O176)),"",IF(ISBLANK(N176),SUM(O176:R176)/40*55,N176+(P176+Q176+R176)/6*7))</f>
        <v/>
      </c>
      <c r="T176" s="14" t="e">
        <f aca="false">ROUND((45*M176/18)+S176,1)</f>
        <v>#VALUE!</v>
      </c>
      <c r="U176" s="15" t="e">
        <f aca="false">ROUND(100*T176/100,0)</f>
        <v>#VALUE!</v>
      </c>
    </row>
    <row r="177" customFormat="false" ht="12.8" hidden="false" customHeight="false" outlineLevel="0" collapsed="false">
      <c r="A177" s="5" t="s">
        <v>104</v>
      </c>
      <c r="B177" s="5" t="s">
        <v>105</v>
      </c>
      <c r="C177" s="5" t="s">
        <v>20</v>
      </c>
      <c r="D177" s="5" t="s">
        <v>29</v>
      </c>
      <c r="E177" s="5" t="n">
        <v>2</v>
      </c>
      <c r="F177" s="6" t="n">
        <v>3.5</v>
      </c>
      <c r="G177" s="6" t="n">
        <v>0</v>
      </c>
      <c r="H177" s="6" t="n">
        <v>1</v>
      </c>
      <c r="I177" s="7" t="n">
        <f aca="false">F177+G177+H177</f>
        <v>4.5</v>
      </c>
      <c r="J177" s="8" t="n">
        <v>3.5</v>
      </c>
      <c r="K177" s="8" t="n">
        <v>0</v>
      </c>
      <c r="L177" s="8" t="n">
        <v>1</v>
      </c>
      <c r="M177" s="18" t="n">
        <f aca="false">J177+K177+L177</f>
        <v>4.5</v>
      </c>
      <c r="N177" s="10"/>
      <c r="O177" s="11"/>
      <c r="P177" s="11"/>
      <c r="Q177" s="11"/>
      <c r="R177" s="11"/>
      <c r="S177" s="13" t="str">
        <f aca="false">IF(AND(ISBLANK(N177),ISBLANK(O177)),"",IF(ISBLANK(N177),SUM(O177:R177)/40*55,N177+(P177+Q177+R177)/6*7))</f>
        <v/>
      </c>
      <c r="T177" s="14" t="e">
        <f aca="false">ROUND((45*M177/18)+S177,1)</f>
        <v>#VALUE!</v>
      </c>
      <c r="U177" s="14"/>
    </row>
    <row r="178" customFormat="false" ht="12.8" hidden="false" customHeight="false" outlineLevel="0" collapsed="false">
      <c r="A178" s="5" t="s">
        <v>106</v>
      </c>
      <c r="B178" s="5" t="s">
        <v>107</v>
      </c>
      <c r="C178" s="5" t="s">
        <v>20</v>
      </c>
      <c r="D178" s="5" t="s">
        <v>24</v>
      </c>
      <c r="E178" s="5" t="n">
        <v>2</v>
      </c>
      <c r="F178" s="6"/>
      <c r="G178" s="6" t="n">
        <v>4</v>
      </c>
      <c r="H178" s="6"/>
      <c r="I178" s="7" t="n">
        <f aca="false">F178+G178+H178</f>
        <v>4</v>
      </c>
      <c r="J178" s="8"/>
      <c r="K178" s="8" t="n">
        <v>4</v>
      </c>
      <c r="L178" s="8"/>
      <c r="M178" s="18" t="n">
        <f aca="false">J178+K178+L178</f>
        <v>4</v>
      </c>
      <c r="N178" s="10"/>
      <c r="O178" s="11"/>
      <c r="P178" s="11"/>
      <c r="Q178" s="11"/>
      <c r="R178" s="11"/>
      <c r="S178" s="13" t="str">
        <f aca="false">IF(AND(ISBLANK(N178),ISBLANK(O178)),"",IF(ISBLANK(N178),SUM(O178:R178)/40*55,N178+(P178+Q178+R178)/6*7))</f>
        <v/>
      </c>
      <c r="T178" s="14" t="e">
        <f aca="false">ROUND((45*M178/18)+S178,1)</f>
        <v>#VALUE!</v>
      </c>
      <c r="U178" s="14"/>
    </row>
    <row r="179" customFormat="false" ht="12.8" hidden="false" customHeight="false" outlineLevel="0" collapsed="false">
      <c r="A179" s="5" t="s">
        <v>108</v>
      </c>
      <c r="B179" s="5" t="s">
        <v>109</v>
      </c>
      <c r="C179" s="5" t="s">
        <v>20</v>
      </c>
      <c r="D179" s="5" t="s">
        <v>24</v>
      </c>
      <c r="E179" s="5" t="n">
        <v>1</v>
      </c>
      <c r="F179" s="6" t="n">
        <v>3</v>
      </c>
      <c r="G179" s="6" t="n">
        <v>1</v>
      </c>
      <c r="H179" s="6"/>
      <c r="I179" s="7" t="n">
        <f aca="false">F179+G179+H179</f>
        <v>4</v>
      </c>
      <c r="J179" s="8" t="n">
        <v>3</v>
      </c>
      <c r="K179" s="8" t="n">
        <v>1</v>
      </c>
      <c r="L179" s="8"/>
      <c r="M179" s="18" t="n">
        <f aca="false">J179+K179+L179</f>
        <v>4</v>
      </c>
      <c r="N179" s="10"/>
      <c r="O179" s="11"/>
      <c r="P179" s="11"/>
      <c r="Q179" s="11"/>
      <c r="R179" s="11"/>
      <c r="S179" s="13" t="str">
        <f aca="false">IF(AND(ISBLANK(N179),ISBLANK(O179)),"",IF(ISBLANK(N179),SUM(O179:R179)/40*55,N179+(P179+Q179+R179)/6*7))</f>
        <v/>
      </c>
      <c r="T179" s="14" t="e">
        <f aca="false">ROUND((45*M179/18)+S179,1)</f>
        <v>#VALUE!</v>
      </c>
      <c r="U179" s="14"/>
    </row>
    <row r="180" customFormat="false" ht="12.8" hidden="false" customHeight="false" outlineLevel="0" collapsed="false">
      <c r="A180" s="5" t="s">
        <v>110</v>
      </c>
      <c r="B180" s="5" t="s">
        <v>111</v>
      </c>
      <c r="C180" s="5" t="s">
        <v>20</v>
      </c>
      <c r="D180" s="5" t="s">
        <v>21</v>
      </c>
      <c r="E180" s="5" t="n">
        <v>2</v>
      </c>
      <c r="F180" s="6" t="n">
        <v>2.5</v>
      </c>
      <c r="G180" s="6" t="n">
        <v>1</v>
      </c>
      <c r="H180" s="6"/>
      <c r="I180" s="7" t="n">
        <f aca="false">F180+G180+H180</f>
        <v>3.5</v>
      </c>
      <c r="J180" s="8" t="n">
        <v>2.5</v>
      </c>
      <c r="K180" s="8" t="n">
        <v>1</v>
      </c>
      <c r="L180" s="8"/>
      <c r="M180" s="18" t="n">
        <f aca="false">J180+K180+L180</f>
        <v>3.5</v>
      </c>
      <c r="N180" s="10"/>
      <c r="O180" s="11"/>
      <c r="P180" s="11"/>
      <c r="Q180" s="11"/>
      <c r="R180" s="11"/>
      <c r="S180" s="13" t="str">
        <f aca="false">IF(AND(ISBLANK(N180),ISBLANK(O180)),"",IF(ISBLANK(N180),SUM(O180:R180)/40*55,N180+(P180+Q180+R180)/6*7))</f>
        <v/>
      </c>
      <c r="T180" s="14" t="e">
        <f aca="false">ROUND((45*M180/18)+S180,1)</f>
        <v>#VALUE!</v>
      </c>
      <c r="U180" s="14"/>
    </row>
    <row r="181" customFormat="false" ht="12.8" hidden="false" customHeight="false" outlineLevel="0" collapsed="false">
      <c r="A181" s="5" t="s">
        <v>112</v>
      </c>
      <c r="B181" s="5" t="s">
        <v>113</v>
      </c>
      <c r="C181" s="5" t="s">
        <v>20</v>
      </c>
      <c r="D181" s="5" t="s">
        <v>21</v>
      </c>
      <c r="E181" s="5" t="n">
        <v>2</v>
      </c>
      <c r="F181" s="6" t="n">
        <v>3.5</v>
      </c>
      <c r="G181" s="6"/>
      <c r="H181" s="6"/>
      <c r="I181" s="7" t="n">
        <f aca="false">F181+G181+H181</f>
        <v>3.5</v>
      </c>
      <c r="J181" s="8" t="n">
        <v>3.5</v>
      </c>
      <c r="K181" s="8"/>
      <c r="L181" s="8"/>
      <c r="M181" s="18" t="n">
        <f aca="false">J181+K181+L181</f>
        <v>3.5</v>
      </c>
      <c r="N181" s="10"/>
      <c r="O181" s="11"/>
      <c r="P181" s="11"/>
      <c r="Q181" s="11"/>
      <c r="R181" s="11"/>
      <c r="S181" s="13" t="str">
        <f aca="false">IF(AND(ISBLANK(N181),ISBLANK(O181)),"",IF(ISBLANK(N181),SUM(O181:R181)/40*55,N181+(P181+Q181+R181)/6*7))</f>
        <v/>
      </c>
      <c r="T181" s="14" t="e">
        <f aca="false">ROUND((45*M181/18)+S181,1)</f>
        <v>#VALUE!</v>
      </c>
      <c r="U181" s="14"/>
    </row>
    <row r="182" customFormat="false" ht="12.8" hidden="false" customHeight="false" outlineLevel="0" collapsed="false">
      <c r="A182" s="5" t="s">
        <v>114</v>
      </c>
      <c r="B182" s="5" t="s">
        <v>115</v>
      </c>
      <c r="C182" s="5" t="s">
        <v>20</v>
      </c>
      <c r="D182" s="5" t="s">
        <v>24</v>
      </c>
      <c r="E182" s="5" t="n">
        <v>1</v>
      </c>
      <c r="F182" s="6" t="n">
        <v>3.5</v>
      </c>
      <c r="G182" s="6"/>
      <c r="H182" s="6"/>
      <c r="I182" s="7" t="n">
        <f aca="false">F182+G182+H182</f>
        <v>3.5</v>
      </c>
      <c r="J182" s="8" t="n">
        <v>3.5</v>
      </c>
      <c r="K182" s="8"/>
      <c r="L182" s="8"/>
      <c r="M182" s="18" t="n">
        <f aca="false">J182+K182+L182</f>
        <v>3.5</v>
      </c>
      <c r="N182" s="10"/>
      <c r="O182" s="11"/>
      <c r="P182" s="11"/>
      <c r="Q182" s="11"/>
      <c r="R182" s="11"/>
      <c r="S182" s="13" t="str">
        <f aca="false">IF(AND(ISBLANK(N182),ISBLANK(O182)),"",IF(ISBLANK(N182),SUM(O182:R182)/40*55,N182+(P182+Q182+R182)/6*7))</f>
        <v/>
      </c>
      <c r="T182" s="14" t="e">
        <f aca="false">ROUND((45*M182/18)+S182,1)</f>
        <v>#VALUE!</v>
      </c>
      <c r="U182" s="14"/>
    </row>
    <row r="183" customFormat="false" ht="12.8" hidden="false" customHeight="false" outlineLevel="0" collapsed="false">
      <c r="A183" s="5" t="s">
        <v>116</v>
      </c>
      <c r="B183" s="5" t="s">
        <v>117</v>
      </c>
      <c r="C183" s="5" t="s">
        <v>20</v>
      </c>
      <c r="D183" s="5" t="s">
        <v>24</v>
      </c>
      <c r="E183" s="5" t="n">
        <v>1</v>
      </c>
      <c r="F183" s="6" t="n">
        <v>3</v>
      </c>
      <c r="G183" s="6"/>
      <c r="H183" s="6"/>
      <c r="I183" s="7" t="n">
        <f aca="false">F183+G183+H183</f>
        <v>3</v>
      </c>
      <c r="J183" s="8" t="n">
        <v>3</v>
      </c>
      <c r="K183" s="8"/>
      <c r="L183" s="8"/>
      <c r="M183" s="18" t="n">
        <f aca="false">J183+K183+L183</f>
        <v>3</v>
      </c>
      <c r="N183" s="10"/>
      <c r="O183" s="11"/>
      <c r="P183" s="11"/>
      <c r="Q183" s="11"/>
      <c r="R183" s="11"/>
      <c r="S183" s="13" t="str">
        <f aca="false">IF(AND(ISBLANK(N183),ISBLANK(O183)),"",IF(ISBLANK(N183),SUM(O183:R183)/40*55,N183+(P183+Q183+R183)/6*7))</f>
        <v/>
      </c>
      <c r="T183" s="14" t="e">
        <f aca="false">ROUND((45*M183/18)+S183,1)</f>
        <v>#VALUE!</v>
      </c>
      <c r="U183" s="14"/>
    </row>
    <row r="184" customFormat="false" ht="12.8" hidden="false" customHeight="false" outlineLevel="0" collapsed="false">
      <c r="A184" s="5" t="s">
        <v>118</v>
      </c>
      <c r="B184" s="5" t="s">
        <v>119</v>
      </c>
      <c r="C184" s="5" t="s">
        <v>20</v>
      </c>
      <c r="D184" s="5" t="s">
        <v>21</v>
      </c>
      <c r="E184" s="5" t="n">
        <v>1</v>
      </c>
      <c r="F184" s="6" t="n">
        <v>3</v>
      </c>
      <c r="G184" s="6" t="n">
        <v>0</v>
      </c>
      <c r="H184" s="6" t="n">
        <v>0</v>
      </c>
      <c r="I184" s="7" t="n">
        <f aca="false">F184+G184+H184</f>
        <v>3</v>
      </c>
      <c r="J184" s="8" t="n">
        <v>3</v>
      </c>
      <c r="K184" s="8" t="n">
        <v>0</v>
      </c>
      <c r="L184" s="8" t="n">
        <v>0</v>
      </c>
      <c r="M184" s="18" t="n">
        <f aca="false">J184+K184+L184</f>
        <v>3</v>
      </c>
      <c r="N184" s="10"/>
      <c r="O184" s="11"/>
      <c r="P184" s="11"/>
      <c r="Q184" s="11"/>
      <c r="R184" s="11"/>
      <c r="S184" s="13" t="str">
        <f aca="false">IF(AND(ISBLANK(N184),ISBLANK(O184)),"",IF(ISBLANK(N184),SUM(O184:R184)/40*55,N184+(P184+Q184+R184)/6*7))</f>
        <v/>
      </c>
      <c r="T184" s="14" t="e">
        <f aca="false">ROUND((45*M184/18)+S184,1)</f>
        <v>#VALUE!</v>
      </c>
      <c r="U184" s="14"/>
    </row>
    <row r="185" customFormat="false" ht="12.8" hidden="false" customHeight="false" outlineLevel="0" collapsed="false">
      <c r="A185" s="5" t="s">
        <v>120</v>
      </c>
      <c r="B185" s="5" t="s">
        <v>121</v>
      </c>
      <c r="C185" s="5" t="s">
        <v>20</v>
      </c>
      <c r="D185" s="5" t="s">
        <v>24</v>
      </c>
      <c r="E185" s="5" t="n">
        <v>1</v>
      </c>
      <c r="F185" s="6"/>
      <c r="G185" s="6"/>
      <c r="H185" s="6"/>
      <c r="I185" s="7" t="n">
        <f aca="false">F185+G185+H185</f>
        <v>0</v>
      </c>
      <c r="J185" s="8"/>
      <c r="K185" s="8"/>
      <c r="L185" s="8"/>
      <c r="M185" s="9" t="n">
        <f aca="false">J185+K185+L185</f>
        <v>0</v>
      </c>
      <c r="N185" s="10"/>
      <c r="O185" s="11"/>
      <c r="P185" s="11"/>
      <c r="Q185" s="11"/>
      <c r="R185" s="11"/>
      <c r="S185" s="13" t="str">
        <f aca="false">IF(AND(ISBLANK(N185),ISBLANK(O185)),"",IF(ISBLANK(N185),SUM(O185:R185)/40*55,N185+(P185+Q185+R185)/6*7))</f>
        <v/>
      </c>
      <c r="T185" s="14" t="e">
        <f aca="false">ROUND((45*M185/18)+S185,1)</f>
        <v>#VALUE!</v>
      </c>
      <c r="U185" s="14"/>
    </row>
    <row r="186" customFormat="false" ht="12.8" hidden="false" customHeight="false" outlineLevel="0" collapsed="false">
      <c r="A186" s="5" t="s">
        <v>122</v>
      </c>
      <c r="B186" s="5" t="s">
        <v>123</v>
      </c>
      <c r="C186" s="5" t="s">
        <v>20</v>
      </c>
      <c r="D186" s="5" t="s">
        <v>24</v>
      </c>
      <c r="E186" s="5" t="n">
        <v>1</v>
      </c>
      <c r="F186" s="6"/>
      <c r="G186" s="6"/>
      <c r="H186" s="6"/>
      <c r="I186" s="7" t="n">
        <f aca="false">F186+G186+H186</f>
        <v>0</v>
      </c>
      <c r="J186" s="8"/>
      <c r="K186" s="8"/>
      <c r="L186" s="8"/>
      <c r="M186" s="9" t="n">
        <f aca="false">J186+K186+L186</f>
        <v>0</v>
      </c>
      <c r="N186" s="10"/>
      <c r="O186" s="11"/>
      <c r="P186" s="11"/>
      <c r="Q186" s="11"/>
      <c r="R186" s="11"/>
      <c r="S186" s="13" t="str">
        <f aca="false">IF(AND(ISBLANK(N186),ISBLANK(O186)),"",IF(ISBLANK(N186),SUM(O186:R186)/40*55,N186+(P186+Q186+R186)/6*7))</f>
        <v/>
      </c>
      <c r="T186" s="14" t="e">
        <f aca="false">ROUND((45*M186/18)+S186,1)</f>
        <v>#VALUE!</v>
      </c>
      <c r="U186" s="14"/>
    </row>
    <row r="187" customFormat="false" ht="12.8" hidden="false" customHeight="false" outlineLevel="0" collapsed="false">
      <c r="A187" s="5" t="s">
        <v>124</v>
      </c>
      <c r="B187" s="5" t="s">
        <v>125</v>
      </c>
      <c r="C187" s="5" t="s">
        <v>20</v>
      </c>
      <c r="D187" s="5" t="s">
        <v>29</v>
      </c>
      <c r="E187" s="5" t="n">
        <v>1</v>
      </c>
      <c r="F187" s="6"/>
      <c r="G187" s="6"/>
      <c r="H187" s="6"/>
      <c r="I187" s="7" t="n">
        <f aca="false">F187+G187+H187</f>
        <v>0</v>
      </c>
      <c r="J187" s="8"/>
      <c r="K187" s="8"/>
      <c r="L187" s="8"/>
      <c r="M187" s="9" t="n">
        <f aca="false">J187+K187+L187</f>
        <v>0</v>
      </c>
      <c r="N187" s="10"/>
      <c r="O187" s="11"/>
      <c r="P187" s="11"/>
      <c r="Q187" s="11"/>
      <c r="R187" s="11"/>
      <c r="S187" s="13" t="str">
        <f aca="false">IF(AND(ISBLANK(N187),ISBLANK(O187)),"",IF(ISBLANK(N187),SUM(O187:R187)/40*55,N187+(P187+Q187+R187)/6*7))</f>
        <v/>
      </c>
      <c r="T187" s="14" t="e">
        <f aca="false">ROUND((45*M187/18)+S187,1)</f>
        <v>#VALUE!</v>
      </c>
      <c r="U187" s="14"/>
    </row>
    <row r="188" customFormat="false" ht="12.8" hidden="false" customHeight="false" outlineLevel="0" collapsed="false">
      <c r="A188" s="5" t="s">
        <v>126</v>
      </c>
      <c r="B188" s="5" t="s">
        <v>127</v>
      </c>
      <c r="C188" s="5" t="s">
        <v>20</v>
      </c>
      <c r="D188" s="5" t="s">
        <v>29</v>
      </c>
      <c r="E188" s="5" t="n">
        <v>1</v>
      </c>
      <c r="F188" s="6"/>
      <c r="G188" s="6"/>
      <c r="H188" s="6"/>
      <c r="I188" s="7" t="n">
        <f aca="false">F188+G188+H188</f>
        <v>0</v>
      </c>
      <c r="J188" s="8"/>
      <c r="K188" s="8"/>
      <c r="L188" s="8"/>
      <c r="M188" s="9" t="n">
        <f aca="false">J188+K188+L188</f>
        <v>0</v>
      </c>
      <c r="N188" s="10"/>
      <c r="O188" s="11"/>
      <c r="P188" s="11"/>
      <c r="Q188" s="11"/>
      <c r="R188" s="11"/>
      <c r="S188" s="13" t="str">
        <f aca="false">IF(AND(ISBLANK(N188),ISBLANK(O188)),"",IF(ISBLANK(N188),SUM(O188:R188)/40*55,N188+(P188+Q188+R188)/6*7))</f>
        <v/>
      </c>
      <c r="T188" s="14" t="e">
        <f aca="false">ROUND((45*M188/18)+S188,1)</f>
        <v>#VALUE!</v>
      </c>
      <c r="U188" s="14"/>
    </row>
    <row r="189" customFormat="false" ht="12.8" hidden="false" customHeight="false" outlineLevel="0" collapsed="false">
      <c r="A189" s="5" t="s">
        <v>128</v>
      </c>
      <c r="B189" s="5" t="s">
        <v>129</v>
      </c>
      <c r="C189" s="5" t="s">
        <v>20</v>
      </c>
      <c r="D189" s="5" t="s">
        <v>24</v>
      </c>
      <c r="E189" s="5" t="n">
        <v>1</v>
      </c>
      <c r="F189" s="6"/>
      <c r="G189" s="6"/>
      <c r="H189" s="6"/>
      <c r="I189" s="7" t="n">
        <f aca="false">F189+G189+H189</f>
        <v>0</v>
      </c>
      <c r="J189" s="8"/>
      <c r="K189" s="8"/>
      <c r="L189" s="8"/>
      <c r="M189" s="9" t="n">
        <f aca="false">J189+K189+L189</f>
        <v>0</v>
      </c>
      <c r="N189" s="10"/>
      <c r="O189" s="11"/>
      <c r="P189" s="11"/>
      <c r="Q189" s="11"/>
      <c r="R189" s="11"/>
      <c r="S189" s="13" t="str">
        <f aca="false">IF(AND(ISBLANK(N189),ISBLANK(O189)),"",IF(ISBLANK(N189),SUM(O189:R189)/40*55,N189+(P189+Q189+R189)/6*7))</f>
        <v/>
      </c>
      <c r="T189" s="14" t="e">
        <f aca="false">ROUND((45*M189/18)+S189,1)</f>
        <v>#VALUE!</v>
      </c>
      <c r="U189" s="14"/>
    </row>
    <row r="190" customFormat="false" ht="12.8" hidden="false" customHeight="false" outlineLevel="0" collapsed="false">
      <c r="A190" s="5" t="s">
        <v>130</v>
      </c>
      <c r="B190" s="5" t="s">
        <v>131</v>
      </c>
      <c r="C190" s="5" t="s">
        <v>20</v>
      </c>
      <c r="D190" s="5" t="s">
        <v>29</v>
      </c>
      <c r="E190" s="5" t="n">
        <v>1</v>
      </c>
      <c r="F190" s="6"/>
      <c r="G190" s="6"/>
      <c r="H190" s="6"/>
      <c r="I190" s="7" t="n">
        <f aca="false">F190+G190+H190</f>
        <v>0</v>
      </c>
      <c r="J190" s="8"/>
      <c r="K190" s="8"/>
      <c r="L190" s="8"/>
      <c r="M190" s="9" t="n">
        <f aca="false">J190+K190+L190</f>
        <v>0</v>
      </c>
      <c r="N190" s="10"/>
      <c r="O190" s="11"/>
      <c r="P190" s="11"/>
      <c r="Q190" s="11"/>
      <c r="R190" s="11"/>
      <c r="S190" s="13" t="str">
        <f aca="false">IF(AND(ISBLANK(N190),ISBLANK(O190)),"",IF(ISBLANK(N190),SUM(O190:R190)/40*55,N190+(P190+Q190+R190)/6*7))</f>
        <v/>
      </c>
      <c r="T190" s="14" t="e">
        <f aca="false">ROUND((45*M190/18)+S190,1)</f>
        <v>#VALUE!</v>
      </c>
      <c r="U190" s="14"/>
    </row>
    <row r="191" customFormat="false" ht="12.8" hidden="false" customHeight="false" outlineLevel="0" collapsed="false">
      <c r="A191" s="5" t="s">
        <v>132</v>
      </c>
      <c r="B191" s="5" t="s">
        <v>133</v>
      </c>
      <c r="C191" s="5" t="s">
        <v>20</v>
      </c>
      <c r="D191" s="5" t="s">
        <v>29</v>
      </c>
      <c r="E191" s="5" t="n">
        <v>1</v>
      </c>
      <c r="F191" s="6"/>
      <c r="G191" s="6"/>
      <c r="H191" s="6"/>
      <c r="I191" s="7" t="n">
        <f aca="false">F191+G191+H191</f>
        <v>0</v>
      </c>
      <c r="J191" s="8"/>
      <c r="K191" s="8"/>
      <c r="L191" s="8"/>
      <c r="M191" s="9" t="n">
        <f aca="false">J191+K191+L191</f>
        <v>0</v>
      </c>
      <c r="N191" s="10"/>
      <c r="O191" s="11"/>
      <c r="P191" s="11"/>
      <c r="Q191" s="11"/>
      <c r="R191" s="11"/>
      <c r="S191" s="13" t="str">
        <f aca="false">IF(AND(ISBLANK(N191),ISBLANK(O191)),"",IF(ISBLANK(N191),SUM(O191:R191)/40*55,N191+(P191+Q191+R191)/6*7))</f>
        <v/>
      </c>
      <c r="T191" s="14" t="e">
        <f aca="false">ROUND((45*M191/18)+S191,1)</f>
        <v>#VALUE!</v>
      </c>
      <c r="U191" s="14"/>
    </row>
    <row r="192" customFormat="false" ht="12.8" hidden="false" customHeight="false" outlineLevel="0" collapsed="false">
      <c r="A192" s="5" t="s">
        <v>134</v>
      </c>
      <c r="B192" s="5" t="s">
        <v>135</v>
      </c>
      <c r="C192" s="5" t="s">
        <v>20</v>
      </c>
      <c r="D192" s="5" t="s">
        <v>29</v>
      </c>
      <c r="E192" s="5" t="n">
        <v>1</v>
      </c>
      <c r="F192" s="6"/>
      <c r="G192" s="6"/>
      <c r="H192" s="6"/>
      <c r="I192" s="7" t="n">
        <f aca="false">F192+G192+H192</f>
        <v>0</v>
      </c>
      <c r="J192" s="8"/>
      <c r="K192" s="8"/>
      <c r="L192" s="8"/>
      <c r="M192" s="9" t="n">
        <f aca="false">J192+K192+L192</f>
        <v>0</v>
      </c>
      <c r="N192" s="10"/>
      <c r="O192" s="11"/>
      <c r="P192" s="11"/>
      <c r="Q192" s="11"/>
      <c r="R192" s="11"/>
      <c r="S192" s="13" t="str">
        <f aca="false">IF(AND(ISBLANK(N192),ISBLANK(O192)),"",IF(ISBLANK(N192),SUM(O192:R192)/40*55,N192+(P192+Q192+R192)/6*7))</f>
        <v/>
      </c>
      <c r="T192" s="14" t="e">
        <f aca="false">ROUND((45*M192/18)+S192,1)</f>
        <v>#VALUE!</v>
      </c>
      <c r="U192" s="14"/>
    </row>
    <row r="193" customFormat="false" ht="12.8" hidden="false" customHeight="false" outlineLevel="0" collapsed="false">
      <c r="A193" s="5" t="s">
        <v>136</v>
      </c>
      <c r="B193" s="5" t="s">
        <v>137</v>
      </c>
      <c r="C193" s="5" t="s">
        <v>20</v>
      </c>
      <c r="D193" s="5" t="s">
        <v>29</v>
      </c>
      <c r="E193" s="5" t="n">
        <v>1</v>
      </c>
      <c r="F193" s="6"/>
      <c r="G193" s="6"/>
      <c r="H193" s="6"/>
      <c r="I193" s="7" t="n">
        <f aca="false">F193+G193+H193</f>
        <v>0</v>
      </c>
      <c r="J193" s="8"/>
      <c r="K193" s="8"/>
      <c r="L193" s="8"/>
      <c r="M193" s="9" t="n">
        <f aca="false">J193+K193+L193</f>
        <v>0</v>
      </c>
      <c r="N193" s="10"/>
      <c r="O193" s="11"/>
      <c r="P193" s="11"/>
      <c r="Q193" s="11"/>
      <c r="R193" s="11"/>
      <c r="S193" s="13" t="str">
        <f aca="false">IF(AND(ISBLANK(N193),ISBLANK(O193)),"",IF(ISBLANK(N193),SUM(O193:R193)/40*55,N193+(P193+Q193+R193)/6*7))</f>
        <v/>
      </c>
      <c r="T193" s="14" t="e">
        <f aca="false">ROUND((45*M193/18)+S193,1)</f>
        <v>#VALUE!</v>
      </c>
      <c r="U193" s="14"/>
    </row>
    <row r="194" customFormat="false" ht="12.8" hidden="false" customHeight="false" outlineLevel="0" collapsed="false">
      <c r="A194" s="5" t="s">
        <v>138</v>
      </c>
      <c r="B194" s="5" t="s">
        <v>139</v>
      </c>
      <c r="C194" s="5" t="s">
        <v>20</v>
      </c>
      <c r="D194" s="5" t="s">
        <v>24</v>
      </c>
      <c r="E194" s="5" t="n">
        <v>1</v>
      </c>
      <c r="F194" s="6"/>
      <c r="G194" s="6"/>
      <c r="H194" s="6"/>
      <c r="I194" s="7" t="n">
        <f aca="false">F194+G194+H194</f>
        <v>0</v>
      </c>
      <c r="J194" s="8"/>
      <c r="K194" s="8"/>
      <c r="L194" s="8"/>
      <c r="M194" s="9" t="n">
        <f aca="false">J194+K194+L194</f>
        <v>0</v>
      </c>
      <c r="N194" s="10"/>
      <c r="O194" s="11"/>
      <c r="P194" s="11"/>
      <c r="Q194" s="11"/>
      <c r="R194" s="11"/>
      <c r="S194" s="13" t="str">
        <f aca="false">IF(AND(ISBLANK(N194),ISBLANK(O194)),"",IF(ISBLANK(N194),SUM(O194:R194)/40*55,N194+(P194+Q194+R194)/6*7))</f>
        <v/>
      </c>
      <c r="T194" s="14" t="e">
        <f aca="false">ROUND((45*M194/18)+S194,1)</f>
        <v>#VALUE!</v>
      </c>
      <c r="U194" s="14"/>
    </row>
    <row r="195" customFormat="false" ht="12.8" hidden="false" customHeight="false" outlineLevel="0" collapsed="false">
      <c r="A195" s="5" t="s">
        <v>140</v>
      </c>
      <c r="B195" s="5" t="s">
        <v>141</v>
      </c>
      <c r="C195" s="5" t="s">
        <v>20</v>
      </c>
      <c r="D195" s="5" t="s">
        <v>24</v>
      </c>
      <c r="E195" s="5" t="n">
        <v>1</v>
      </c>
      <c r="F195" s="6"/>
      <c r="G195" s="6"/>
      <c r="H195" s="6"/>
      <c r="I195" s="7" t="n">
        <f aca="false">F195+G195+H195</f>
        <v>0</v>
      </c>
      <c r="J195" s="8"/>
      <c r="K195" s="8"/>
      <c r="L195" s="8"/>
      <c r="M195" s="9" t="n">
        <f aca="false">J195+K195+L195</f>
        <v>0</v>
      </c>
      <c r="N195" s="10"/>
      <c r="O195" s="11"/>
      <c r="P195" s="11"/>
      <c r="Q195" s="11"/>
      <c r="R195" s="11"/>
      <c r="S195" s="13" t="str">
        <f aca="false">IF(AND(ISBLANK(N195),ISBLANK(O195)),"",IF(ISBLANK(N195),SUM(O195:R195)/40*55,N195+(P195+Q195+R195)/6*7))</f>
        <v/>
      </c>
      <c r="T195" s="14" t="e">
        <f aca="false">ROUND((45*M195/18)+S195,1)</f>
        <v>#VALUE!</v>
      </c>
      <c r="U195" s="14"/>
    </row>
    <row r="196" customFormat="false" ht="12.8" hidden="false" customHeight="false" outlineLevel="0" collapsed="false">
      <c r="A196" s="5" t="s">
        <v>142</v>
      </c>
      <c r="B196" s="5" t="s">
        <v>143</v>
      </c>
      <c r="C196" s="5" t="s">
        <v>20</v>
      </c>
      <c r="D196" s="5" t="s">
        <v>29</v>
      </c>
      <c r="E196" s="5" t="n">
        <v>2</v>
      </c>
      <c r="F196" s="6"/>
      <c r="G196" s="6"/>
      <c r="H196" s="6"/>
      <c r="I196" s="7" t="n">
        <f aca="false">F196+G196+H196</f>
        <v>0</v>
      </c>
      <c r="J196" s="8"/>
      <c r="K196" s="8"/>
      <c r="L196" s="8"/>
      <c r="M196" s="9" t="n">
        <f aca="false">J196+K196+L196</f>
        <v>0</v>
      </c>
      <c r="N196" s="10"/>
      <c r="O196" s="11"/>
      <c r="P196" s="11"/>
      <c r="Q196" s="11"/>
      <c r="R196" s="11"/>
      <c r="S196" s="13" t="str">
        <f aca="false">IF(AND(ISBLANK(N196),ISBLANK(O196)),"",IF(ISBLANK(N196),SUM(O196:R196)/40*55,N196+(P196+Q196+R196)/6*7))</f>
        <v/>
      </c>
      <c r="T196" s="14" t="e">
        <f aca="false">ROUND((45*M196/18)+S196,1)</f>
        <v>#VALUE!</v>
      </c>
      <c r="U196" s="14"/>
    </row>
    <row r="197" customFormat="false" ht="12.8" hidden="false" customHeight="false" outlineLevel="0" collapsed="false">
      <c r="A197" s="5" t="s">
        <v>144</v>
      </c>
      <c r="B197" s="5" t="s">
        <v>145</v>
      </c>
      <c r="C197" s="5" t="s">
        <v>20</v>
      </c>
      <c r="D197" s="5" t="s">
        <v>21</v>
      </c>
      <c r="E197" s="5" t="n">
        <v>2</v>
      </c>
      <c r="F197" s="6"/>
      <c r="G197" s="6"/>
      <c r="H197" s="6"/>
      <c r="I197" s="7" t="n">
        <f aca="false">F197+G197+H197</f>
        <v>0</v>
      </c>
      <c r="J197" s="8"/>
      <c r="K197" s="8"/>
      <c r="L197" s="8"/>
      <c r="M197" s="9" t="n">
        <f aca="false">J197+K197+L197</f>
        <v>0</v>
      </c>
      <c r="N197" s="10"/>
      <c r="O197" s="11"/>
      <c r="P197" s="11"/>
      <c r="Q197" s="11"/>
      <c r="R197" s="11"/>
      <c r="S197" s="13" t="str">
        <f aca="false">IF(AND(ISBLANK(N197),ISBLANK(O197)),"",IF(ISBLANK(N197),SUM(O197:R197)/40*55,N197+(P197+Q197+R197)/6*7))</f>
        <v/>
      </c>
      <c r="T197" s="14" t="e">
        <f aca="false">ROUND((45*M197/18)+S197,1)</f>
        <v>#VALUE!</v>
      </c>
      <c r="U197" s="14"/>
    </row>
    <row r="198" customFormat="false" ht="12.8" hidden="false" customHeight="false" outlineLevel="0" collapsed="false">
      <c r="A198" s="5" t="s">
        <v>146</v>
      </c>
      <c r="B198" s="5" t="s">
        <v>147</v>
      </c>
      <c r="C198" s="5" t="s">
        <v>20</v>
      </c>
      <c r="D198" s="5" t="s">
        <v>24</v>
      </c>
      <c r="E198" s="5" t="n">
        <v>1</v>
      </c>
      <c r="F198" s="6"/>
      <c r="G198" s="6"/>
      <c r="H198" s="6"/>
      <c r="I198" s="7" t="n">
        <f aca="false">F198+G198+H198</f>
        <v>0</v>
      </c>
      <c r="J198" s="8"/>
      <c r="K198" s="8"/>
      <c r="L198" s="8"/>
      <c r="M198" s="9" t="n">
        <f aca="false">J198+K198+L198</f>
        <v>0</v>
      </c>
      <c r="N198" s="10"/>
      <c r="O198" s="11"/>
      <c r="P198" s="11"/>
      <c r="Q198" s="11"/>
      <c r="R198" s="11"/>
      <c r="S198" s="13" t="str">
        <f aca="false">IF(AND(ISBLANK(N198),ISBLANK(O198)),"",IF(ISBLANK(N198),SUM(O198:R198)/40*55,N198+(P198+Q198+R198)/6*7))</f>
        <v/>
      </c>
      <c r="T198" s="14" t="e">
        <f aca="false">ROUND((45*M198/18)+S198,1)</f>
        <v>#VALUE!</v>
      </c>
      <c r="U198" s="14"/>
    </row>
    <row r="199" customFormat="false" ht="12.8" hidden="false" customHeight="false" outlineLevel="0" collapsed="false">
      <c r="A199" s="5" t="s">
        <v>148</v>
      </c>
      <c r="B199" s="5" t="s">
        <v>149</v>
      </c>
      <c r="C199" s="5" t="s">
        <v>20</v>
      </c>
      <c r="D199" s="5" t="s">
        <v>29</v>
      </c>
      <c r="E199" s="5" t="n">
        <v>1</v>
      </c>
      <c r="F199" s="6"/>
      <c r="G199" s="6"/>
      <c r="H199" s="6"/>
      <c r="I199" s="7" t="n">
        <f aca="false">F199+G199+H199</f>
        <v>0</v>
      </c>
      <c r="J199" s="8"/>
      <c r="K199" s="8"/>
      <c r="L199" s="8"/>
      <c r="M199" s="9" t="n">
        <f aca="false">J199+K199+L199</f>
        <v>0</v>
      </c>
      <c r="N199" s="10"/>
      <c r="O199" s="11"/>
      <c r="P199" s="11"/>
      <c r="Q199" s="11"/>
      <c r="R199" s="11"/>
      <c r="S199" s="13" t="str">
        <f aca="false">IF(AND(ISBLANK(N199),ISBLANK(O199)),"",IF(ISBLANK(N199),SUM(O199:R199)/40*55,N199+(P199+Q199+R199)/6*7))</f>
        <v/>
      </c>
      <c r="T199" s="14" t="e">
        <f aca="false">ROUND((45*M199/18)+S199,1)</f>
        <v>#VALUE!</v>
      </c>
      <c r="U199" s="14"/>
    </row>
    <row r="200" customFormat="false" ht="12.8" hidden="false" customHeight="false" outlineLevel="0" collapsed="false">
      <c r="A200" s="5" t="s">
        <v>150</v>
      </c>
      <c r="B200" s="5" t="s">
        <v>151</v>
      </c>
      <c r="C200" s="5" t="s">
        <v>20</v>
      </c>
      <c r="D200" s="5" t="s">
        <v>24</v>
      </c>
      <c r="E200" s="5" t="n">
        <v>1</v>
      </c>
      <c r="F200" s="6"/>
      <c r="G200" s="6"/>
      <c r="H200" s="6"/>
      <c r="I200" s="7" t="n">
        <f aca="false">F200+G200+H200</f>
        <v>0</v>
      </c>
      <c r="J200" s="8"/>
      <c r="K200" s="8"/>
      <c r="L200" s="8"/>
      <c r="M200" s="9" t="n">
        <f aca="false">J200+K200+L200</f>
        <v>0</v>
      </c>
      <c r="N200" s="10"/>
      <c r="O200" s="11"/>
      <c r="P200" s="11"/>
      <c r="Q200" s="11"/>
      <c r="R200" s="11"/>
      <c r="S200" s="13" t="str">
        <f aca="false">IF(AND(ISBLANK(N200),ISBLANK(O200)),"",IF(ISBLANK(N200),SUM(O200:R200)/40*55,N200+(P200+Q200+R200)/6*7))</f>
        <v/>
      </c>
      <c r="T200" s="14" t="e">
        <f aca="false">ROUND((45*M200/18)+S200,1)</f>
        <v>#VALUE!</v>
      </c>
      <c r="U200" s="14"/>
    </row>
    <row r="201" customFormat="false" ht="12.8" hidden="false" customHeight="false" outlineLevel="0" collapsed="false">
      <c r="A201" s="5" t="s">
        <v>152</v>
      </c>
      <c r="B201" s="5" t="s">
        <v>153</v>
      </c>
      <c r="C201" s="5" t="s">
        <v>20</v>
      </c>
      <c r="D201" s="5" t="s">
        <v>29</v>
      </c>
      <c r="E201" s="5" t="n">
        <v>1</v>
      </c>
      <c r="F201" s="6"/>
      <c r="G201" s="6"/>
      <c r="H201" s="6"/>
      <c r="I201" s="7" t="n">
        <f aca="false">F201+G201+H201</f>
        <v>0</v>
      </c>
      <c r="J201" s="8"/>
      <c r="K201" s="8"/>
      <c r="L201" s="8"/>
      <c r="M201" s="9" t="n">
        <f aca="false">J201+K201+L201</f>
        <v>0</v>
      </c>
      <c r="N201" s="10"/>
      <c r="O201" s="11"/>
      <c r="P201" s="11"/>
      <c r="Q201" s="11"/>
      <c r="R201" s="11"/>
      <c r="S201" s="13" t="str">
        <f aca="false">IF(AND(ISBLANK(N201),ISBLANK(O201)),"",IF(ISBLANK(N201),SUM(O201:R201)/40*55,N201+(P201+Q201+R201)/6*7))</f>
        <v/>
      </c>
      <c r="T201" s="14" t="e">
        <f aca="false">ROUND((45*M201/18)+S201,1)</f>
        <v>#VALUE!</v>
      </c>
      <c r="U201" s="14"/>
    </row>
    <row r="202" customFormat="false" ht="12.8" hidden="false" customHeight="false" outlineLevel="0" collapsed="false">
      <c r="A202" s="5" t="s">
        <v>154</v>
      </c>
      <c r="B202" s="5" t="s">
        <v>155</v>
      </c>
      <c r="C202" s="5" t="s">
        <v>20</v>
      </c>
      <c r="D202" s="5" t="s">
        <v>21</v>
      </c>
      <c r="E202" s="5" t="n">
        <v>1</v>
      </c>
      <c r="F202" s="6"/>
      <c r="G202" s="6"/>
      <c r="H202" s="6"/>
      <c r="I202" s="7" t="n">
        <f aca="false">F202+G202+H202</f>
        <v>0</v>
      </c>
      <c r="J202" s="8"/>
      <c r="K202" s="8"/>
      <c r="L202" s="8"/>
      <c r="M202" s="9" t="n">
        <f aca="false">J202+K202+L202</f>
        <v>0</v>
      </c>
      <c r="N202" s="10"/>
      <c r="O202" s="11"/>
      <c r="P202" s="11"/>
      <c r="Q202" s="11"/>
      <c r="R202" s="11"/>
      <c r="S202" s="13" t="str">
        <f aca="false">IF(AND(ISBLANK(N202),ISBLANK(O202)),"",IF(ISBLANK(N202),SUM(O202:R202)/40*55,N202+(P202+Q202+R202)/6*7))</f>
        <v/>
      </c>
      <c r="T202" s="14" t="e">
        <f aca="false">ROUND((45*M202/18)+S202,1)</f>
        <v>#VALUE!</v>
      </c>
      <c r="U202" s="14"/>
    </row>
    <row r="203" customFormat="false" ht="12.8" hidden="false" customHeight="false" outlineLevel="0" collapsed="false">
      <c r="A203" s="5" t="s">
        <v>156</v>
      </c>
      <c r="B203" s="5" t="s">
        <v>157</v>
      </c>
      <c r="C203" s="5" t="s">
        <v>20</v>
      </c>
      <c r="D203" s="5" t="s">
        <v>21</v>
      </c>
      <c r="E203" s="5" t="n">
        <v>1</v>
      </c>
      <c r="F203" s="6"/>
      <c r="G203" s="6"/>
      <c r="H203" s="6"/>
      <c r="I203" s="7" t="n">
        <f aca="false">F203+G203+H203</f>
        <v>0</v>
      </c>
      <c r="J203" s="8"/>
      <c r="K203" s="8"/>
      <c r="L203" s="8"/>
      <c r="M203" s="9" t="n">
        <f aca="false">J203+K203+L203</f>
        <v>0</v>
      </c>
      <c r="N203" s="10"/>
      <c r="O203" s="11"/>
      <c r="P203" s="11"/>
      <c r="Q203" s="11"/>
      <c r="R203" s="11"/>
      <c r="S203" s="13" t="str">
        <f aca="false">IF(AND(ISBLANK(N203),ISBLANK(O203)),"",IF(ISBLANK(N203),SUM(O203:R203)/40*55,N203+(P203+Q203+R203)/6*7))</f>
        <v/>
      </c>
      <c r="T203" s="14" t="e">
        <f aca="false">ROUND((45*M203/18)+S203,1)</f>
        <v>#VALUE!</v>
      </c>
      <c r="U203" s="14"/>
    </row>
    <row r="204" customFormat="false" ht="12.8" hidden="false" customHeight="false" outlineLevel="0" collapsed="false">
      <c r="A204" s="5" t="s">
        <v>158</v>
      </c>
      <c r="B204" s="5" t="s">
        <v>159</v>
      </c>
      <c r="C204" s="5" t="s">
        <v>20</v>
      </c>
      <c r="D204" s="5" t="s">
        <v>29</v>
      </c>
      <c r="E204" s="5" t="n">
        <v>1</v>
      </c>
      <c r="F204" s="6"/>
      <c r="G204" s="6"/>
      <c r="H204" s="6"/>
      <c r="I204" s="7" t="n">
        <f aca="false">F204+G204+H204</f>
        <v>0</v>
      </c>
      <c r="J204" s="8"/>
      <c r="K204" s="8"/>
      <c r="L204" s="8"/>
      <c r="M204" s="9" t="n">
        <f aca="false">J204+K204+L204</f>
        <v>0</v>
      </c>
      <c r="N204" s="10"/>
      <c r="O204" s="11"/>
      <c r="P204" s="11"/>
      <c r="Q204" s="11"/>
      <c r="R204" s="11"/>
      <c r="S204" s="13" t="str">
        <f aca="false">IF(AND(ISBLANK(N204),ISBLANK(O204)),"",IF(ISBLANK(N204),SUM(O204:R204)/40*55,N204+(P204+Q204+R204)/6*7))</f>
        <v/>
      </c>
      <c r="T204" s="14" t="e">
        <f aca="false">ROUND((45*M204/18)+S204,1)</f>
        <v>#VALUE!</v>
      </c>
      <c r="U204" s="14"/>
    </row>
    <row r="205" customFormat="false" ht="12.8" hidden="false" customHeight="false" outlineLevel="0" collapsed="false">
      <c r="A205" s="5" t="s">
        <v>160</v>
      </c>
      <c r="B205" s="5" t="s">
        <v>161</v>
      </c>
      <c r="C205" s="5" t="s">
        <v>20</v>
      </c>
      <c r="D205" s="5" t="s">
        <v>21</v>
      </c>
      <c r="E205" s="5" t="n">
        <v>1</v>
      </c>
      <c r="F205" s="6"/>
      <c r="G205" s="6"/>
      <c r="H205" s="6"/>
      <c r="I205" s="7" t="n">
        <f aca="false">F205+G205+H205</f>
        <v>0</v>
      </c>
      <c r="J205" s="8"/>
      <c r="K205" s="8"/>
      <c r="L205" s="8"/>
      <c r="M205" s="9" t="n">
        <f aca="false">J205+K205+L205</f>
        <v>0</v>
      </c>
      <c r="N205" s="10"/>
      <c r="O205" s="11"/>
      <c r="P205" s="11"/>
      <c r="Q205" s="11"/>
      <c r="R205" s="11"/>
      <c r="S205" s="13" t="str">
        <f aca="false">IF(AND(ISBLANK(N205),ISBLANK(O205)),"",IF(ISBLANK(N205),SUM(O205:R205)/40*55,N205+(P205+Q205+R205)/6*7))</f>
        <v/>
      </c>
      <c r="T205" s="14" t="e">
        <f aca="false">ROUND((45*M205/18)+S205,1)</f>
        <v>#VALUE!</v>
      </c>
      <c r="U205" s="14"/>
    </row>
    <row r="206" customFormat="false" ht="12.8" hidden="false" customHeight="false" outlineLevel="0" collapsed="false">
      <c r="A206" s="5" t="s">
        <v>162</v>
      </c>
      <c r="B206" s="5" t="s">
        <v>163</v>
      </c>
      <c r="C206" s="5" t="s">
        <v>20</v>
      </c>
      <c r="D206" s="5" t="s">
        <v>29</v>
      </c>
      <c r="E206" s="5" t="n">
        <v>1</v>
      </c>
      <c r="F206" s="6"/>
      <c r="G206" s="6"/>
      <c r="H206" s="6"/>
      <c r="I206" s="7" t="n">
        <f aca="false">F206+G206+H206</f>
        <v>0</v>
      </c>
      <c r="J206" s="8"/>
      <c r="K206" s="8"/>
      <c r="L206" s="8"/>
      <c r="M206" s="9" t="n">
        <f aca="false">J206+K206+L206</f>
        <v>0</v>
      </c>
      <c r="N206" s="10"/>
      <c r="O206" s="11"/>
      <c r="P206" s="11"/>
      <c r="Q206" s="11"/>
      <c r="R206" s="11"/>
      <c r="S206" s="13" t="str">
        <f aca="false">IF(AND(ISBLANK(N206),ISBLANK(O206)),"",IF(ISBLANK(N206),SUM(O206:R206)/40*55,N206+(P206+Q206+R206)/6*7))</f>
        <v/>
      </c>
      <c r="T206" s="14" t="e">
        <f aca="false">ROUND((45*M206/18)+S206,1)</f>
        <v>#VALUE!</v>
      </c>
      <c r="U206" s="14"/>
    </row>
    <row r="207" customFormat="false" ht="12.8" hidden="false" customHeight="false" outlineLevel="0" collapsed="false">
      <c r="A207" s="5" t="s">
        <v>164</v>
      </c>
      <c r="B207" s="5" t="s">
        <v>165</v>
      </c>
      <c r="C207" s="5" t="s">
        <v>20</v>
      </c>
      <c r="D207" s="5" t="s">
        <v>21</v>
      </c>
      <c r="E207" s="5" t="n">
        <v>1</v>
      </c>
      <c r="F207" s="6"/>
      <c r="G207" s="6"/>
      <c r="H207" s="6"/>
      <c r="I207" s="7" t="n">
        <f aca="false">F207+G207+H207</f>
        <v>0</v>
      </c>
      <c r="J207" s="8"/>
      <c r="K207" s="8"/>
      <c r="L207" s="8"/>
      <c r="M207" s="9" t="n">
        <f aca="false">J207+K207+L207</f>
        <v>0</v>
      </c>
      <c r="N207" s="10"/>
      <c r="O207" s="11"/>
      <c r="P207" s="11"/>
      <c r="Q207" s="11"/>
      <c r="R207" s="11"/>
      <c r="S207" s="13" t="str">
        <f aca="false">IF(AND(ISBLANK(N207),ISBLANK(O207)),"",IF(ISBLANK(N207),SUM(O207:R207)/40*55,N207+(P207+Q207+R207)/6*7))</f>
        <v/>
      </c>
      <c r="T207" s="14" t="e">
        <f aca="false">ROUND((45*M207/18)+S207,1)</f>
        <v>#VALUE!</v>
      </c>
      <c r="U207" s="14"/>
    </row>
    <row r="208" customFormat="false" ht="12.8" hidden="false" customHeight="false" outlineLevel="0" collapsed="false">
      <c r="A208" s="5" t="s">
        <v>166</v>
      </c>
      <c r="B208" s="5" t="s">
        <v>167</v>
      </c>
      <c r="C208" s="5" t="s">
        <v>20</v>
      </c>
      <c r="D208" s="5" t="s">
        <v>21</v>
      </c>
      <c r="E208" s="5" t="n">
        <v>2</v>
      </c>
      <c r="F208" s="6"/>
      <c r="G208" s="6"/>
      <c r="H208" s="6"/>
      <c r="I208" s="7" t="n">
        <f aca="false">F208+G208+H208</f>
        <v>0</v>
      </c>
      <c r="J208" s="8"/>
      <c r="K208" s="8"/>
      <c r="L208" s="8"/>
      <c r="M208" s="9" t="n">
        <f aca="false">J208+K208+L208</f>
        <v>0</v>
      </c>
      <c r="N208" s="10"/>
      <c r="O208" s="11"/>
      <c r="P208" s="11"/>
      <c r="Q208" s="11"/>
      <c r="R208" s="11"/>
      <c r="S208" s="13" t="str">
        <f aca="false">IF(AND(ISBLANK(N208),ISBLANK(O208)),"",IF(ISBLANK(N208),SUM(O208:R208)/40*55,N208+(P208+Q208+R208)/6*7))</f>
        <v/>
      </c>
      <c r="T208" s="14" t="e">
        <f aca="false">ROUND((45*M208/18)+S208,1)</f>
        <v>#VALUE!</v>
      </c>
      <c r="U208" s="14"/>
    </row>
    <row r="209" customFormat="false" ht="12.8" hidden="false" customHeight="false" outlineLevel="0" collapsed="false">
      <c r="A209" s="5" t="s">
        <v>168</v>
      </c>
      <c r="B209" s="5" t="s">
        <v>169</v>
      </c>
      <c r="C209" s="5" t="s">
        <v>20</v>
      </c>
      <c r="D209" s="5" t="s">
        <v>29</v>
      </c>
      <c r="E209" s="5" t="n">
        <v>1</v>
      </c>
      <c r="F209" s="6"/>
      <c r="G209" s="6"/>
      <c r="H209" s="6"/>
      <c r="I209" s="7" t="n">
        <f aca="false">F209+G209+H209</f>
        <v>0</v>
      </c>
      <c r="J209" s="8"/>
      <c r="K209" s="8"/>
      <c r="L209" s="8"/>
      <c r="M209" s="9" t="n">
        <f aca="false">J209+K209+L209</f>
        <v>0</v>
      </c>
      <c r="N209" s="10"/>
      <c r="O209" s="11"/>
      <c r="P209" s="11"/>
      <c r="Q209" s="11"/>
      <c r="R209" s="11"/>
      <c r="S209" s="13" t="str">
        <f aca="false">IF(AND(ISBLANK(N209),ISBLANK(O209)),"",IF(ISBLANK(N209),SUM(O209:R209)/40*55,N209+(P209+Q209+R209)/6*7))</f>
        <v/>
      </c>
      <c r="T209" s="14" t="e">
        <f aca="false">ROUND((45*M209/18)+S209,1)</f>
        <v>#VALUE!</v>
      </c>
      <c r="U209" s="14"/>
    </row>
    <row r="210" customFormat="false" ht="12.8" hidden="false" customHeight="false" outlineLevel="0" collapsed="false">
      <c r="A210" s="5" t="s">
        <v>170</v>
      </c>
      <c r="B210" s="5" t="s">
        <v>171</v>
      </c>
      <c r="C210" s="5" t="s">
        <v>20</v>
      </c>
      <c r="D210" s="5" t="s">
        <v>24</v>
      </c>
      <c r="E210" s="5" t="n">
        <v>1</v>
      </c>
      <c r="F210" s="6"/>
      <c r="G210" s="6"/>
      <c r="H210" s="6"/>
      <c r="I210" s="7" t="n">
        <f aca="false">F210+G210+H210</f>
        <v>0</v>
      </c>
      <c r="J210" s="8"/>
      <c r="K210" s="8"/>
      <c r="L210" s="8"/>
      <c r="M210" s="9" t="n">
        <f aca="false">J210+K210+L210</f>
        <v>0</v>
      </c>
      <c r="N210" s="10"/>
      <c r="O210" s="11"/>
      <c r="P210" s="11"/>
      <c r="Q210" s="11"/>
      <c r="R210" s="11"/>
      <c r="S210" s="13" t="str">
        <f aca="false">IF(AND(ISBLANK(N210),ISBLANK(O210)),"",IF(ISBLANK(N210),SUM(O210:R210)/40*55,N210+(P210+Q210+R210)/6*7))</f>
        <v/>
      </c>
      <c r="T210" s="14" t="e">
        <f aca="false">ROUND((45*M210/18)+S210,1)</f>
        <v>#VALUE!</v>
      </c>
      <c r="U210" s="14"/>
    </row>
    <row r="211" customFormat="false" ht="12.8" hidden="false" customHeight="false" outlineLevel="0" collapsed="false">
      <c r="A211" s="5" t="s">
        <v>172</v>
      </c>
      <c r="B211" s="5" t="s">
        <v>173</v>
      </c>
      <c r="C211" s="5" t="s">
        <v>20</v>
      </c>
      <c r="D211" s="5" t="s">
        <v>29</v>
      </c>
      <c r="E211" s="5" t="n">
        <v>1</v>
      </c>
      <c r="F211" s="6"/>
      <c r="G211" s="6"/>
      <c r="H211" s="6"/>
      <c r="I211" s="7" t="n">
        <f aca="false">F211+G211+H211</f>
        <v>0</v>
      </c>
      <c r="J211" s="8"/>
      <c r="K211" s="8"/>
      <c r="L211" s="8"/>
      <c r="M211" s="9" t="n">
        <f aca="false">J211+K211+L211</f>
        <v>0</v>
      </c>
      <c r="N211" s="10"/>
      <c r="O211" s="11"/>
      <c r="P211" s="11"/>
      <c r="Q211" s="11"/>
      <c r="R211" s="11"/>
      <c r="S211" s="13" t="str">
        <f aca="false">IF(AND(ISBLANK(N211),ISBLANK(O211)),"",IF(ISBLANK(N211),SUM(O211:R211)/40*55,N211+(P211+Q211+R211)/6*7))</f>
        <v/>
      </c>
      <c r="T211" s="14" t="e">
        <f aca="false">ROUND((45*M211/18)+S211,1)</f>
        <v>#VALUE!</v>
      </c>
      <c r="U211" s="14"/>
    </row>
    <row r="212" customFormat="false" ht="12.8" hidden="false" customHeight="false" outlineLevel="0" collapsed="false">
      <c r="A212" s="5" t="s">
        <v>174</v>
      </c>
      <c r="B212" s="5" t="s">
        <v>175</v>
      </c>
      <c r="C212" s="5" t="s">
        <v>20</v>
      </c>
      <c r="D212" s="5" t="s">
        <v>24</v>
      </c>
      <c r="E212" s="5" t="n">
        <v>1</v>
      </c>
      <c r="F212" s="6"/>
      <c r="G212" s="6"/>
      <c r="H212" s="6"/>
      <c r="I212" s="7" t="n">
        <f aca="false">F212+G212+H212</f>
        <v>0</v>
      </c>
      <c r="J212" s="8"/>
      <c r="K212" s="8"/>
      <c r="L212" s="8"/>
      <c r="M212" s="9" t="n">
        <f aca="false">J212+K212+L212</f>
        <v>0</v>
      </c>
      <c r="N212" s="10"/>
      <c r="O212" s="11"/>
      <c r="P212" s="11"/>
      <c r="Q212" s="11"/>
      <c r="R212" s="11"/>
      <c r="S212" s="13" t="str">
        <f aca="false">IF(AND(ISBLANK(N212),ISBLANK(O212)),"",IF(ISBLANK(N212),SUM(O212:R212)/40*55,N212+(P212+Q212+R212)/6*7))</f>
        <v/>
      </c>
      <c r="T212" s="14" t="e">
        <f aca="false">ROUND((45*M212/18)+S212,1)</f>
        <v>#VALUE!</v>
      </c>
      <c r="U212" s="14"/>
    </row>
    <row r="213" customFormat="false" ht="12.8" hidden="false" customHeight="false" outlineLevel="0" collapsed="false">
      <c r="A213" s="5" t="s">
        <v>176</v>
      </c>
      <c r="B213" s="5" t="s">
        <v>177</v>
      </c>
      <c r="C213" s="5" t="s">
        <v>20</v>
      </c>
      <c r="D213" s="5" t="s">
        <v>21</v>
      </c>
      <c r="E213" s="5" t="n">
        <v>2</v>
      </c>
      <c r="F213" s="6"/>
      <c r="G213" s="6"/>
      <c r="H213" s="6"/>
      <c r="I213" s="7" t="n">
        <f aca="false">F213+G213+H213</f>
        <v>0</v>
      </c>
      <c r="J213" s="8"/>
      <c r="K213" s="8"/>
      <c r="L213" s="8"/>
      <c r="M213" s="9" t="n">
        <f aca="false">J213+K213+L213</f>
        <v>0</v>
      </c>
      <c r="N213" s="10"/>
      <c r="O213" s="11"/>
      <c r="P213" s="11"/>
      <c r="Q213" s="11"/>
      <c r="R213" s="11"/>
      <c r="S213" s="13" t="str">
        <f aca="false">IF(AND(ISBLANK(N213),ISBLANK(O213)),"",IF(ISBLANK(N213),SUM(O213:R213)/40*55,N213+(P213+Q213+R213)/6*7))</f>
        <v/>
      </c>
      <c r="T213" s="14" t="e">
        <f aca="false">ROUND((45*M213/18)+S213,1)</f>
        <v>#VALUE!</v>
      </c>
      <c r="U213" s="14"/>
    </row>
    <row r="214" customFormat="false" ht="12.8" hidden="false" customHeight="false" outlineLevel="0" collapsed="false">
      <c r="A214" s="5" t="s">
        <v>178</v>
      </c>
      <c r="B214" s="5" t="s">
        <v>179</v>
      </c>
      <c r="C214" s="5" t="s">
        <v>20</v>
      </c>
      <c r="D214" s="5" t="s">
        <v>21</v>
      </c>
      <c r="E214" s="5" t="n">
        <v>1</v>
      </c>
      <c r="F214" s="6"/>
      <c r="G214" s="6"/>
      <c r="H214" s="6"/>
      <c r="I214" s="7" t="n">
        <f aca="false">F214+G214+H214</f>
        <v>0</v>
      </c>
      <c r="J214" s="8"/>
      <c r="K214" s="8"/>
      <c r="L214" s="8"/>
      <c r="M214" s="9" t="n">
        <f aca="false">J214+K214+L214</f>
        <v>0</v>
      </c>
      <c r="N214" s="10"/>
      <c r="O214" s="11"/>
      <c r="P214" s="11"/>
      <c r="Q214" s="11"/>
      <c r="R214" s="11"/>
      <c r="S214" s="13" t="str">
        <f aca="false">IF(AND(ISBLANK(N214),ISBLANK(O214)),"",IF(ISBLANK(N214),SUM(O214:R214)/40*55,N214+(P214+Q214+R214)/6*7))</f>
        <v/>
      </c>
      <c r="T214" s="14" t="e">
        <f aca="false">ROUND((45*M214/18)+S214,1)</f>
        <v>#VALUE!</v>
      </c>
      <c r="U214" s="14"/>
    </row>
    <row r="215" customFormat="false" ht="12.8" hidden="false" customHeight="false" outlineLevel="0" collapsed="false">
      <c r="A215" s="5" t="s">
        <v>180</v>
      </c>
      <c r="B215" s="5" t="s">
        <v>181</v>
      </c>
      <c r="C215" s="5" t="s">
        <v>20</v>
      </c>
      <c r="D215" s="5" t="s">
        <v>21</v>
      </c>
      <c r="E215" s="5" t="n">
        <v>1</v>
      </c>
      <c r="F215" s="6"/>
      <c r="G215" s="6"/>
      <c r="H215" s="6"/>
      <c r="I215" s="7" t="n">
        <f aca="false">F215+G215+H215</f>
        <v>0</v>
      </c>
      <c r="J215" s="8"/>
      <c r="K215" s="8"/>
      <c r="L215" s="8"/>
      <c r="M215" s="9" t="n">
        <f aca="false">J215+K215+L215</f>
        <v>0</v>
      </c>
      <c r="N215" s="10"/>
      <c r="O215" s="11"/>
      <c r="P215" s="11"/>
      <c r="Q215" s="11"/>
      <c r="R215" s="11"/>
      <c r="S215" s="13" t="str">
        <f aca="false">IF(AND(ISBLANK(N215),ISBLANK(O215)),"",IF(ISBLANK(N215),SUM(O215:R215)/40*55,N215+(P215+Q215+R215)/6*7))</f>
        <v/>
      </c>
      <c r="T215" s="14" t="e">
        <f aca="false">ROUND((45*M215/18)+S215,1)</f>
        <v>#VALUE!</v>
      </c>
      <c r="U215" s="14"/>
    </row>
    <row r="216" customFormat="false" ht="12.8" hidden="false" customHeight="false" outlineLevel="0" collapsed="false">
      <c r="A216" s="5" t="s">
        <v>182</v>
      </c>
      <c r="B216" s="5" t="s">
        <v>183</v>
      </c>
      <c r="C216" s="5" t="s">
        <v>20</v>
      </c>
      <c r="D216" s="5" t="s">
        <v>29</v>
      </c>
      <c r="E216" s="5" t="n">
        <v>1</v>
      </c>
      <c r="F216" s="6"/>
      <c r="G216" s="6"/>
      <c r="H216" s="6"/>
      <c r="I216" s="7" t="n">
        <f aca="false">F216+G216+H216</f>
        <v>0</v>
      </c>
      <c r="J216" s="8"/>
      <c r="K216" s="8"/>
      <c r="L216" s="8"/>
      <c r="M216" s="9" t="n">
        <f aca="false">J216+K216+L216</f>
        <v>0</v>
      </c>
      <c r="N216" s="10"/>
      <c r="O216" s="11"/>
      <c r="P216" s="11"/>
      <c r="Q216" s="11"/>
      <c r="R216" s="11"/>
      <c r="S216" s="13" t="str">
        <f aca="false">IF(AND(ISBLANK(N216),ISBLANK(O216)),"",IF(ISBLANK(N216),SUM(O216:R216)/40*55,N216+(P216+Q216+R216)/6*7))</f>
        <v/>
      </c>
      <c r="T216" s="14" t="e">
        <f aca="false">ROUND((45*M216/18)+S216,1)</f>
        <v>#VALUE!</v>
      </c>
      <c r="U216" s="14"/>
    </row>
    <row r="217" customFormat="false" ht="12.8" hidden="false" customHeight="false" outlineLevel="0" collapsed="false">
      <c r="A217" s="5" t="s">
        <v>184</v>
      </c>
      <c r="B217" s="5" t="s">
        <v>185</v>
      </c>
      <c r="C217" s="5" t="s">
        <v>20</v>
      </c>
      <c r="D217" s="5" t="s">
        <v>21</v>
      </c>
      <c r="E217" s="5" t="n">
        <v>1</v>
      </c>
      <c r="F217" s="6"/>
      <c r="G217" s="6"/>
      <c r="H217" s="6"/>
      <c r="I217" s="7" t="n">
        <f aca="false">F217+G217+H217</f>
        <v>0</v>
      </c>
      <c r="J217" s="8"/>
      <c r="K217" s="8"/>
      <c r="L217" s="8"/>
      <c r="M217" s="9" t="n">
        <f aca="false">J217+K217+L217</f>
        <v>0</v>
      </c>
      <c r="N217" s="10"/>
      <c r="O217" s="11"/>
      <c r="P217" s="11"/>
      <c r="Q217" s="11"/>
      <c r="R217" s="11"/>
      <c r="S217" s="13" t="str">
        <f aca="false">IF(AND(ISBLANK(N217),ISBLANK(O217)),"",IF(ISBLANK(N217),SUM(O217:R217)/40*55,N217+(P217+Q217+R217)/6*7))</f>
        <v/>
      </c>
      <c r="T217" s="14" t="e">
        <f aca="false">ROUND((45*M217/18)+S217,1)</f>
        <v>#VALUE!</v>
      </c>
      <c r="U217" s="14"/>
    </row>
    <row r="218" customFormat="false" ht="12.8" hidden="false" customHeight="false" outlineLevel="0" collapsed="false">
      <c r="A218" s="5" t="s">
        <v>186</v>
      </c>
      <c r="B218" s="5" t="s">
        <v>187</v>
      </c>
      <c r="C218" s="5" t="s">
        <v>20</v>
      </c>
      <c r="D218" s="5" t="s">
        <v>21</v>
      </c>
      <c r="E218" s="5" t="n">
        <v>2</v>
      </c>
      <c r="F218" s="6"/>
      <c r="G218" s="6"/>
      <c r="H218" s="6"/>
      <c r="I218" s="7" t="n">
        <f aca="false">F218+G218+H218</f>
        <v>0</v>
      </c>
      <c r="J218" s="8"/>
      <c r="K218" s="8"/>
      <c r="L218" s="8"/>
      <c r="M218" s="9" t="n">
        <f aca="false">J218+K218+L218</f>
        <v>0</v>
      </c>
      <c r="N218" s="10"/>
      <c r="O218" s="11"/>
      <c r="P218" s="11"/>
      <c r="Q218" s="11"/>
      <c r="R218" s="11"/>
      <c r="S218" s="13" t="str">
        <f aca="false">IF(AND(ISBLANK(N218),ISBLANK(O218)),"",IF(ISBLANK(N218),SUM(O218:R218)/40*55,N218+(P218+Q218+R218)/6*7))</f>
        <v/>
      </c>
      <c r="T218" s="14" t="e">
        <f aca="false">ROUND((45*M218/18)+S218,1)</f>
        <v>#VALUE!</v>
      </c>
      <c r="U218" s="14"/>
    </row>
    <row r="219" customFormat="false" ht="12.8" hidden="false" customHeight="false" outlineLevel="0" collapsed="false">
      <c r="A219" s="5" t="s">
        <v>188</v>
      </c>
      <c r="B219" s="5" t="s">
        <v>189</v>
      </c>
      <c r="C219" s="5" t="s">
        <v>20</v>
      </c>
      <c r="D219" s="5" t="s">
        <v>21</v>
      </c>
      <c r="E219" s="5" t="n">
        <v>1</v>
      </c>
      <c r="F219" s="6"/>
      <c r="G219" s="6"/>
      <c r="H219" s="6"/>
      <c r="I219" s="7" t="n">
        <f aca="false">F219+G219+H219</f>
        <v>0</v>
      </c>
      <c r="J219" s="8"/>
      <c r="K219" s="8"/>
      <c r="L219" s="8"/>
      <c r="M219" s="9" t="n">
        <f aca="false">J219+K219+L219</f>
        <v>0</v>
      </c>
      <c r="N219" s="10"/>
      <c r="O219" s="11"/>
      <c r="P219" s="11"/>
      <c r="Q219" s="11"/>
      <c r="R219" s="11"/>
      <c r="S219" s="13" t="str">
        <f aca="false">IF(AND(ISBLANK(N219),ISBLANK(O219)),"",IF(ISBLANK(N219),SUM(O219:R219)/40*55,N219+(P219+Q219+R219)/6*7))</f>
        <v/>
      </c>
      <c r="T219" s="14" t="e">
        <f aca="false">ROUND((45*M219/18)+S219,1)</f>
        <v>#VALUE!</v>
      </c>
      <c r="U219" s="14"/>
    </row>
    <row r="220" customFormat="false" ht="12.8" hidden="false" customHeight="false" outlineLevel="0" collapsed="false">
      <c r="A220" s="5" t="s">
        <v>190</v>
      </c>
      <c r="B220" s="5" t="s">
        <v>191</v>
      </c>
      <c r="C220" s="5" t="s">
        <v>20</v>
      </c>
      <c r="D220" s="5" t="s">
        <v>24</v>
      </c>
      <c r="E220" s="5" t="n">
        <v>1</v>
      </c>
      <c r="F220" s="6"/>
      <c r="G220" s="6"/>
      <c r="H220" s="6"/>
      <c r="I220" s="7" t="n">
        <f aca="false">F220+G220+H220</f>
        <v>0</v>
      </c>
      <c r="J220" s="8"/>
      <c r="K220" s="8"/>
      <c r="L220" s="8"/>
      <c r="M220" s="9" t="n">
        <f aca="false">J220+K220+L220</f>
        <v>0</v>
      </c>
      <c r="N220" s="10"/>
      <c r="O220" s="11"/>
      <c r="P220" s="11"/>
      <c r="Q220" s="11"/>
      <c r="R220" s="11"/>
      <c r="S220" s="13" t="str">
        <f aca="false">IF(AND(ISBLANK(N220),ISBLANK(O220)),"",IF(ISBLANK(N220),SUM(O220:R220)/40*55,N220+(P220+Q220+R220)/6*7))</f>
        <v/>
      </c>
      <c r="T220" s="14" t="e">
        <f aca="false">ROUND((45*M220/18)+S220,1)</f>
        <v>#VALUE!</v>
      </c>
      <c r="U220" s="1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5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G4" activeCellId="1" sqref="W161 G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5.51"/>
    <col collapsed="false" customWidth="true" hidden="false" outlineLevel="0" max="2" min="2" style="1" width="9.48"/>
    <col collapsed="false" customWidth="true" hidden="false" outlineLevel="0" max="3" min="3" style="1" width="8.51"/>
    <col collapsed="false" customWidth="true" hidden="false" outlineLevel="0" max="4" min="4" style="1" width="6.34"/>
  </cols>
  <sheetData>
    <row r="1" customFormat="false" ht="13.8" hidden="false" customHeight="false" outlineLevel="0" collapsed="false">
      <c r="A1" s="27" t="s">
        <v>0</v>
      </c>
      <c r="B1" s="27" t="s">
        <v>1</v>
      </c>
      <c r="C1" s="27" t="s">
        <v>2</v>
      </c>
      <c r="D1" s="27" t="s">
        <v>4</v>
      </c>
      <c r="E1" s="27"/>
      <c r="F1" s="28" t="s">
        <v>194</v>
      </c>
      <c r="G1" s="28" t="s">
        <v>195</v>
      </c>
      <c r="H1" s="28" t="s">
        <v>196</v>
      </c>
      <c r="I1" s="28" t="s">
        <v>197</v>
      </c>
      <c r="J1" s="28" t="s">
        <v>198</v>
      </c>
      <c r="K1" s="4" t="s">
        <v>15</v>
      </c>
    </row>
    <row r="2" customFormat="false" ht="12.8" hidden="false" customHeight="false" outlineLevel="0" collapsed="false">
      <c r="A2" s="5" t="s">
        <v>199</v>
      </c>
      <c r="B2" s="5" t="s">
        <v>200</v>
      </c>
      <c r="C2" s="5" t="s">
        <v>201</v>
      </c>
      <c r="D2" s="5" t="n">
        <v>3</v>
      </c>
      <c r="E2" s="5"/>
      <c r="K2" s="29"/>
    </row>
    <row r="3" customFormat="false" ht="12.8" hidden="false" customHeight="false" outlineLevel="0" collapsed="false">
      <c r="A3" s="5" t="s">
        <v>202</v>
      </c>
      <c r="B3" s="5" t="s">
        <v>203</v>
      </c>
      <c r="C3" s="5" t="s">
        <v>201</v>
      </c>
      <c r="D3" s="5" t="n">
        <v>9</v>
      </c>
      <c r="E3" s="5"/>
      <c r="K3" s="29"/>
    </row>
    <row r="4" customFormat="false" ht="12.8" hidden="false" customHeight="false" outlineLevel="0" collapsed="false">
      <c r="A4" s="5" t="s">
        <v>204</v>
      </c>
      <c r="B4" s="5" t="s">
        <v>205</v>
      </c>
      <c r="C4" s="5" t="s">
        <v>201</v>
      </c>
      <c r="D4" s="5" t="n">
        <v>9</v>
      </c>
      <c r="E4" s="5"/>
      <c r="K4" s="29"/>
    </row>
    <row r="5" customFormat="false" ht="12.8" hidden="false" customHeight="false" outlineLevel="0" collapsed="false">
      <c r="A5" s="5" t="s">
        <v>206</v>
      </c>
      <c r="B5" s="5" t="s">
        <v>207</v>
      </c>
      <c r="C5" s="5" t="s">
        <v>201</v>
      </c>
      <c r="D5" s="5" t="n">
        <v>3</v>
      </c>
      <c r="E5" s="5"/>
      <c r="K5" s="29"/>
    </row>
    <row r="6" customFormat="false" ht="12.8" hidden="false" customHeight="false" outlineLevel="0" collapsed="false">
      <c r="A6" s="5" t="s">
        <v>208</v>
      </c>
      <c r="B6" s="5" t="s">
        <v>209</v>
      </c>
      <c r="C6" s="5" t="s">
        <v>201</v>
      </c>
      <c r="D6" s="5" t="n">
        <v>5</v>
      </c>
      <c r="E6" s="5"/>
      <c r="K6" s="29"/>
    </row>
    <row r="7" customFormat="false" ht="12.8" hidden="false" customHeight="false" outlineLevel="0" collapsed="false">
      <c r="A7" s="5" t="s">
        <v>210</v>
      </c>
      <c r="B7" s="5" t="s">
        <v>211</v>
      </c>
      <c r="C7" s="5" t="s">
        <v>201</v>
      </c>
      <c r="D7" s="5" t="n">
        <v>4</v>
      </c>
      <c r="E7" s="5"/>
      <c r="K7" s="29"/>
    </row>
    <row r="8" customFormat="false" ht="12.8" hidden="false" customHeight="false" outlineLevel="0" collapsed="false">
      <c r="A8" s="5" t="s">
        <v>212</v>
      </c>
      <c r="B8" s="5" t="s">
        <v>213</v>
      </c>
      <c r="C8" s="5" t="s">
        <v>201</v>
      </c>
      <c r="D8" s="5" t="n">
        <v>7</v>
      </c>
      <c r="E8" s="5"/>
      <c r="K8" s="29"/>
    </row>
    <row r="9" customFormat="false" ht="12.8" hidden="false" customHeight="false" outlineLevel="0" collapsed="false">
      <c r="A9" s="5" t="s">
        <v>214</v>
      </c>
      <c r="B9" s="5" t="s">
        <v>215</v>
      </c>
      <c r="C9" s="5" t="s">
        <v>216</v>
      </c>
      <c r="D9" s="5" t="n">
        <v>2</v>
      </c>
      <c r="E9" s="5"/>
      <c r="K9" s="29"/>
    </row>
    <row r="10" customFormat="false" ht="12.8" hidden="false" customHeight="false" outlineLevel="0" collapsed="false">
      <c r="A10" s="5" t="s">
        <v>217</v>
      </c>
      <c r="B10" s="5" t="s">
        <v>218</v>
      </c>
      <c r="C10" s="5" t="s">
        <v>201</v>
      </c>
      <c r="D10" s="5" t="n">
        <v>3</v>
      </c>
      <c r="E10" s="5"/>
      <c r="K10" s="29"/>
    </row>
    <row r="11" customFormat="false" ht="12.8" hidden="false" customHeight="false" outlineLevel="0" collapsed="false">
      <c r="A11" s="5" t="s">
        <v>219</v>
      </c>
      <c r="B11" s="5" t="s">
        <v>220</v>
      </c>
      <c r="C11" s="5" t="s">
        <v>201</v>
      </c>
      <c r="D11" s="5" t="n">
        <v>3</v>
      </c>
      <c r="E11" s="5"/>
      <c r="K11" s="29"/>
    </row>
    <row r="12" customFormat="false" ht="12.8" hidden="false" customHeight="false" outlineLevel="0" collapsed="false">
      <c r="A12" s="5" t="s">
        <v>221</v>
      </c>
      <c r="B12" s="5" t="s">
        <v>222</v>
      </c>
      <c r="C12" s="5" t="s">
        <v>201</v>
      </c>
      <c r="D12" s="5" t="n">
        <v>3</v>
      </c>
      <c r="E12" s="5"/>
      <c r="K12" s="29"/>
    </row>
    <row r="13" customFormat="false" ht="12.8" hidden="false" customHeight="false" outlineLevel="0" collapsed="false">
      <c r="A13" s="5" t="s">
        <v>223</v>
      </c>
      <c r="B13" s="5" t="s">
        <v>224</v>
      </c>
      <c r="C13" s="5" t="s">
        <v>201</v>
      </c>
      <c r="D13" s="5" t="n">
        <v>3</v>
      </c>
      <c r="E13" s="5"/>
      <c r="K13" s="29"/>
    </row>
    <row r="14" customFormat="false" ht="12.8" hidden="false" customHeight="false" outlineLevel="0" collapsed="false">
      <c r="A14" s="5" t="s">
        <v>225</v>
      </c>
      <c r="B14" s="5" t="s">
        <v>226</v>
      </c>
      <c r="C14" s="5" t="s">
        <v>201</v>
      </c>
      <c r="D14" s="5" t="n">
        <v>4</v>
      </c>
      <c r="E14" s="5"/>
      <c r="K14" s="29"/>
    </row>
    <row r="15" customFormat="false" ht="12.8" hidden="false" customHeight="false" outlineLevel="0" collapsed="false">
      <c r="A15" s="5" t="s">
        <v>227</v>
      </c>
      <c r="B15" s="5" t="s">
        <v>228</v>
      </c>
      <c r="C15" s="5" t="s">
        <v>201</v>
      </c>
      <c r="D15" s="5" t="n">
        <v>3</v>
      </c>
      <c r="E15" s="5"/>
      <c r="K15" s="29"/>
    </row>
    <row r="16" customFormat="false" ht="12.8" hidden="false" customHeight="false" outlineLevel="0" collapsed="false">
      <c r="A16" s="5" t="s">
        <v>229</v>
      </c>
      <c r="B16" s="5" t="s">
        <v>230</v>
      </c>
      <c r="C16" s="5" t="s">
        <v>201</v>
      </c>
      <c r="D16" s="5" t="n">
        <v>4</v>
      </c>
      <c r="E16" s="5"/>
      <c r="K16" s="29"/>
    </row>
    <row r="17" customFormat="false" ht="13.8" hidden="false" customHeight="false" outlineLevel="0" collapsed="false">
      <c r="A17" s="5" t="s">
        <v>231</v>
      </c>
      <c r="B17" s="5" t="s">
        <v>232</v>
      </c>
      <c r="C17" s="5" t="s">
        <v>201</v>
      </c>
      <c r="D17" s="5" t="n">
        <v>3</v>
      </c>
      <c r="E17" s="5" t="n">
        <v>11.5</v>
      </c>
      <c r="F17" s="30" t="n">
        <v>8</v>
      </c>
      <c r="G17" s="30" t="n">
        <v>0</v>
      </c>
      <c r="H17" s="30" t="n">
        <v>0</v>
      </c>
      <c r="I17" s="30" t="n">
        <v>10</v>
      </c>
      <c r="J17" s="30" t="n">
        <f aca="false">SUM(F17:I17)/40*50</f>
        <v>22.5</v>
      </c>
      <c r="K17" s="29" t="n">
        <f aca="false">50*(E17/20)+J17</f>
        <v>51.25</v>
      </c>
    </row>
    <row r="18" customFormat="false" ht="12.8" hidden="false" customHeight="false" outlineLevel="0" collapsed="false">
      <c r="A18" s="5" t="s">
        <v>233</v>
      </c>
      <c r="B18" s="5" t="s">
        <v>234</v>
      </c>
      <c r="C18" s="5" t="s">
        <v>201</v>
      </c>
      <c r="D18" s="5" t="n">
        <v>6</v>
      </c>
      <c r="E18" s="5"/>
      <c r="K18" s="29"/>
    </row>
    <row r="19" customFormat="false" ht="12.8" hidden="false" customHeight="false" outlineLevel="0" collapsed="false">
      <c r="A19" s="5" t="s">
        <v>235</v>
      </c>
      <c r="B19" s="5" t="s">
        <v>236</v>
      </c>
      <c r="C19" s="5" t="s">
        <v>201</v>
      </c>
      <c r="D19" s="5" t="n">
        <v>3</v>
      </c>
      <c r="E19" s="5"/>
      <c r="K19" s="29"/>
    </row>
    <row r="20" customFormat="false" ht="12.8" hidden="false" customHeight="false" outlineLevel="0" collapsed="false">
      <c r="A20" s="5" t="s">
        <v>237</v>
      </c>
      <c r="B20" s="5" t="s">
        <v>238</v>
      </c>
      <c r="C20" s="5" t="s">
        <v>201</v>
      </c>
      <c r="D20" s="5" t="n">
        <v>4</v>
      </c>
      <c r="E20" s="5"/>
      <c r="K20" s="29"/>
    </row>
    <row r="21" customFormat="false" ht="12.8" hidden="false" customHeight="false" outlineLevel="0" collapsed="false">
      <c r="A21" s="5" t="s">
        <v>239</v>
      </c>
      <c r="B21" s="5" t="s">
        <v>240</v>
      </c>
      <c r="C21" s="5" t="s">
        <v>201</v>
      </c>
      <c r="D21" s="5" t="n">
        <v>5</v>
      </c>
      <c r="E21" s="5"/>
      <c r="K21" s="29"/>
    </row>
    <row r="22" customFormat="false" ht="12.8" hidden="false" customHeight="false" outlineLevel="0" collapsed="false">
      <c r="A22" s="5" t="s">
        <v>241</v>
      </c>
      <c r="B22" s="5" t="s">
        <v>242</v>
      </c>
      <c r="C22" s="5" t="s">
        <v>201</v>
      </c>
      <c r="D22" s="5" t="n">
        <v>7</v>
      </c>
      <c r="E22" s="5"/>
      <c r="K22" s="29"/>
    </row>
    <row r="23" customFormat="false" ht="12.8" hidden="false" customHeight="false" outlineLevel="0" collapsed="false">
      <c r="A23" s="5" t="s">
        <v>243</v>
      </c>
      <c r="B23" s="5" t="s">
        <v>244</v>
      </c>
      <c r="C23" s="5" t="s">
        <v>201</v>
      </c>
      <c r="D23" s="5" t="n">
        <v>6</v>
      </c>
      <c r="E23" s="5"/>
      <c r="K23" s="29"/>
    </row>
    <row r="24" customFormat="false" ht="12.8" hidden="false" customHeight="false" outlineLevel="0" collapsed="false">
      <c r="A24" s="5" t="s">
        <v>245</v>
      </c>
      <c r="B24" s="5" t="s">
        <v>246</v>
      </c>
      <c r="C24" s="5" t="s">
        <v>216</v>
      </c>
      <c r="D24" s="5" t="n">
        <v>3</v>
      </c>
      <c r="E24" s="5"/>
      <c r="K24" s="29"/>
    </row>
    <row r="25" customFormat="false" ht="12.8" hidden="false" customHeight="false" outlineLevel="0" collapsed="false">
      <c r="A25" s="5" t="s">
        <v>247</v>
      </c>
      <c r="B25" s="5" t="s">
        <v>248</v>
      </c>
      <c r="C25" s="5" t="s">
        <v>201</v>
      </c>
      <c r="D25" s="5" t="n">
        <v>5</v>
      </c>
      <c r="E25" s="5"/>
      <c r="K25" s="2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2026-09-05T22:27:06Z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